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610" windowHeight="76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18" i="1" l="1"/>
  <c r="G118" i="1"/>
  <c r="H118" i="1"/>
  <c r="I118" i="1"/>
  <c r="J118" i="1"/>
  <c r="A214" i="1" l="1"/>
  <c r="J214" i="1"/>
  <c r="I214" i="1"/>
  <c r="H214" i="1"/>
  <c r="G214" i="1"/>
  <c r="F214" i="1"/>
  <c r="A186" i="1"/>
  <c r="B176" i="1"/>
  <c r="A176" i="1"/>
  <c r="J175" i="1"/>
  <c r="J186" i="1" s="1"/>
  <c r="I175" i="1"/>
  <c r="I186" i="1" s="1"/>
  <c r="H175" i="1"/>
  <c r="H186" i="1" s="1"/>
  <c r="G175" i="1"/>
  <c r="G186" i="1" s="1"/>
  <c r="F175" i="1"/>
  <c r="F186" i="1" s="1"/>
  <c r="B167" i="1"/>
  <c r="A167" i="1"/>
  <c r="B157" i="1"/>
  <c r="A157" i="1"/>
  <c r="J156" i="1"/>
  <c r="J167" i="1" s="1"/>
  <c r="I156" i="1"/>
  <c r="I167" i="1" s="1"/>
  <c r="H156" i="1"/>
  <c r="H167" i="1" s="1"/>
  <c r="G156" i="1"/>
  <c r="G167" i="1" s="1"/>
  <c r="F156" i="1"/>
  <c r="B148" i="1"/>
  <c r="A148" i="1"/>
  <c r="B138" i="1"/>
  <c r="A138" i="1"/>
  <c r="J137" i="1"/>
  <c r="J148" i="1" s="1"/>
  <c r="I137" i="1"/>
  <c r="I148" i="1" s="1"/>
  <c r="H137" i="1"/>
  <c r="H148" i="1" s="1"/>
  <c r="G137" i="1"/>
  <c r="F137" i="1"/>
  <c r="F148" i="1" s="1"/>
  <c r="B129" i="1"/>
  <c r="A129" i="1"/>
  <c r="B119" i="1"/>
  <c r="A119" i="1"/>
  <c r="B100" i="1"/>
  <c r="A100" i="1"/>
  <c r="B90" i="1"/>
  <c r="A90" i="1"/>
  <c r="J89" i="1"/>
  <c r="I89" i="1"/>
  <c r="H89" i="1"/>
  <c r="H100" i="1" s="1"/>
  <c r="G89" i="1"/>
  <c r="F89" i="1"/>
  <c r="B81" i="1"/>
  <c r="A81" i="1"/>
  <c r="B71" i="1"/>
  <c r="A71" i="1"/>
  <c r="J70" i="1"/>
  <c r="I70" i="1"/>
  <c r="H70" i="1"/>
  <c r="H81" i="1" s="1"/>
  <c r="G70" i="1"/>
  <c r="F70" i="1"/>
  <c r="B62" i="1"/>
  <c r="A62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B33" i="1"/>
  <c r="A33" i="1"/>
  <c r="J32" i="1"/>
  <c r="I32" i="1"/>
  <c r="H32" i="1"/>
  <c r="H43" i="1" s="1"/>
  <c r="G32" i="1"/>
  <c r="F32" i="1"/>
  <c r="B24" i="1"/>
  <c r="A24" i="1"/>
  <c r="B14" i="1"/>
  <c r="A14" i="1"/>
  <c r="L13" i="1"/>
  <c r="J13" i="1"/>
  <c r="I13" i="1"/>
  <c r="H13" i="1"/>
  <c r="G13" i="1"/>
  <c r="F13" i="1"/>
  <c r="A108" i="1" l="1"/>
  <c r="A118" i="1"/>
  <c r="F167" i="1"/>
  <c r="G148" i="1"/>
  <c r="J100" i="1"/>
  <c r="I100" i="1"/>
  <c r="G100" i="1"/>
  <c r="F100" i="1"/>
  <c r="J81" i="1"/>
  <c r="I81" i="1"/>
  <c r="G81" i="1"/>
  <c r="F81" i="1"/>
  <c r="I62" i="1"/>
  <c r="G62" i="1"/>
  <c r="J43" i="1"/>
  <c r="I43" i="1"/>
  <c r="G43" i="1"/>
  <c r="F43" i="1"/>
  <c r="F24" i="1"/>
  <c r="F215" i="1" l="1"/>
  <c r="J215" i="1"/>
</calcChain>
</file>

<file path=xl/sharedStrings.xml><?xml version="1.0" encoding="utf-8"?>
<sst xmlns="http://schemas.openxmlformats.org/spreadsheetml/2006/main" count="670" uniqueCount="246">
  <si>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</si>
  <si>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</si>
  <si>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</si>
  <si>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</si>
  <si>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</si>
  <si>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</si>
  <si>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</si>
  <si>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</si>
  <si>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</si>
  <si>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</si>
  <si>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</si>
  <si>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</si>
  <si>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</si>
  <si>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</si>
  <si>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</si>
  <si>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</si>
  <si>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</si>
  <si>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</si>
  <si>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</si>
  <si>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</si>
  <si>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</si>
  <si>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</si>
  <si>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</si>
  <si>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</si>
  <si>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</si>
  <si>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</si>
  <si>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</si>
  <si>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</si>
  <si>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</si>
  <si>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</si>
  <si>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</si>
  <si>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</si>
  <si>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</si>
  <si>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</si>
  <si>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</si>
  <si>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</si>
  <si>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</si>
  <si>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</si>
  <si>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</si>
  <si>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Бачумовская средняя общеобразовательная школа</t>
  </si>
  <si>
    <t xml:space="preserve">Салат из свежей капусты </t>
  </si>
  <si>
    <t>Рассольник Ленинградский</t>
  </si>
  <si>
    <t>Плов из птицы(бройлер-цыпленок)</t>
  </si>
  <si>
    <t>Компот из смеси сухофруктов</t>
  </si>
  <si>
    <t>210</t>
  </si>
  <si>
    <t>200</t>
  </si>
  <si>
    <t>47</t>
  </si>
  <si>
    <t>129</t>
  </si>
  <si>
    <t>358</t>
  </si>
  <si>
    <t>0,72</t>
  </si>
  <si>
    <t>2,7</t>
  </si>
  <si>
    <t>16,2</t>
  </si>
  <si>
    <t>2,94</t>
  </si>
  <si>
    <t>5,6</t>
  </si>
  <si>
    <t>15,8</t>
  </si>
  <si>
    <t>хлеб пшеничный</t>
  </si>
  <si>
    <t xml:space="preserve">хлеб сельский </t>
  </si>
  <si>
    <t>5,3</t>
  </si>
  <si>
    <t>16,38</t>
  </si>
  <si>
    <t>36,2</t>
  </si>
  <si>
    <t>0,6</t>
  </si>
  <si>
    <t>2,4</t>
  </si>
  <si>
    <t>3</t>
  </si>
  <si>
    <t>30</t>
  </si>
  <si>
    <t>0,3</t>
  </si>
  <si>
    <t>25,41</t>
  </si>
  <si>
    <t>15</t>
  </si>
  <si>
    <t>18,9</t>
  </si>
  <si>
    <t>100</t>
  </si>
  <si>
    <t>74</t>
  </si>
  <si>
    <t>92</t>
  </si>
  <si>
    <t xml:space="preserve">Салат из моркови с сахаром </t>
  </si>
  <si>
    <t xml:space="preserve">Борщ с капустой и картофелем </t>
  </si>
  <si>
    <t>Котлета рыбная"Нептун"</t>
  </si>
  <si>
    <t>Картофельное пюре</t>
  </si>
  <si>
    <t>Сок фруктовый</t>
  </si>
  <si>
    <t>0,9</t>
  </si>
  <si>
    <t>1,9</t>
  </si>
  <si>
    <t>11,52</t>
  </si>
  <si>
    <t>3,15</t>
  </si>
  <si>
    <t>1</t>
  </si>
  <si>
    <t>6,15</t>
  </si>
  <si>
    <t>12,24</t>
  </si>
  <si>
    <t>6,7</t>
  </si>
  <si>
    <t>0,2</t>
  </si>
  <si>
    <t>4,6</t>
  </si>
  <si>
    <t>10,72</t>
  </si>
  <si>
    <t>8,91</t>
  </si>
  <si>
    <t>21,9</t>
  </si>
  <si>
    <t>20,2</t>
  </si>
  <si>
    <t>44</t>
  </si>
  <si>
    <t>106</t>
  </si>
  <si>
    <t>186</t>
  </si>
  <si>
    <t>164</t>
  </si>
  <si>
    <t>2,32</t>
  </si>
  <si>
    <t>Салат из свеклы с изюмом</t>
  </si>
  <si>
    <t>Суп крестьянский с крупой(перловой)</t>
  </si>
  <si>
    <t>Котлета"Детская"</t>
  </si>
  <si>
    <t xml:space="preserve">Макаронные изделия отварные </t>
  </si>
  <si>
    <t>Компот из чернослива, кураги,изюма</t>
  </si>
  <si>
    <t>хлеб сельский</t>
  </si>
  <si>
    <t>0,84</t>
  </si>
  <si>
    <t>2,38</t>
  </si>
  <si>
    <t>12,87</t>
  </si>
  <si>
    <t>5,25</t>
  </si>
  <si>
    <t>6,24</t>
  </si>
  <si>
    <t>9,45</t>
  </si>
  <si>
    <t>11,42</t>
  </si>
  <si>
    <t>11,74</t>
  </si>
  <si>
    <t>11,79</t>
  </si>
  <si>
    <t>35,25</t>
  </si>
  <si>
    <t>26,41</t>
  </si>
  <si>
    <t>68</t>
  </si>
  <si>
    <t>114</t>
  </si>
  <si>
    <t>178</t>
  </si>
  <si>
    <t>221</t>
  </si>
  <si>
    <t>104</t>
  </si>
  <si>
    <t>Салат из свежей капусты с яблоками, свеклой, морковью</t>
  </si>
  <si>
    <t xml:space="preserve">Суп картофельный с макаронными изделиями </t>
  </si>
  <si>
    <t>Котлета "Загадка"</t>
  </si>
  <si>
    <t xml:space="preserve">Каша вязкая гречневая </t>
  </si>
  <si>
    <t xml:space="preserve">Соус томатный </t>
  </si>
  <si>
    <t xml:space="preserve">Сок фруктовый </t>
  </si>
  <si>
    <t xml:space="preserve">хлеб пшеничный </t>
  </si>
  <si>
    <t>50</t>
  </si>
  <si>
    <t>1,02</t>
  </si>
  <si>
    <t>12,51</t>
  </si>
  <si>
    <t>4,5</t>
  </si>
  <si>
    <t>1,3</t>
  </si>
  <si>
    <t>1,8</t>
  </si>
  <si>
    <t>2</t>
  </si>
  <si>
    <t>9,09</t>
  </si>
  <si>
    <t>6,75</t>
  </si>
  <si>
    <t>4,8</t>
  </si>
  <si>
    <t>2,16</t>
  </si>
  <si>
    <t>16,8</t>
  </si>
  <si>
    <t>10,62</t>
  </si>
  <si>
    <t>22,35</t>
  </si>
  <si>
    <t>4,7</t>
  </si>
  <si>
    <t>41</t>
  </si>
  <si>
    <t>96</t>
  </si>
  <si>
    <t>167</t>
  </si>
  <si>
    <t>171</t>
  </si>
  <si>
    <t>70</t>
  </si>
  <si>
    <t>6,62</t>
  </si>
  <si>
    <t>Салат"Степной"</t>
  </si>
  <si>
    <t>Суп картофельный с крупой (перловой)</t>
  </si>
  <si>
    <t>Котлеты,биточки,шницели</t>
  </si>
  <si>
    <t>Каша вязкая рисовая</t>
  </si>
  <si>
    <t xml:space="preserve">Компот из свежих яблок          </t>
  </si>
  <si>
    <t>95</t>
  </si>
  <si>
    <t>2,05</t>
  </si>
  <si>
    <t>14,32</t>
  </si>
  <si>
    <t>2,25</t>
  </si>
  <si>
    <t>1,94</t>
  </si>
  <si>
    <t>17,11</t>
  </si>
  <si>
    <t>5,85</t>
  </si>
  <si>
    <t>14,95</t>
  </si>
  <si>
    <t>14,43</t>
  </si>
  <si>
    <t>22,95</t>
  </si>
  <si>
    <t>25,82</t>
  </si>
  <si>
    <t>86</t>
  </si>
  <si>
    <t>274</t>
  </si>
  <si>
    <t>156</t>
  </si>
  <si>
    <t>102</t>
  </si>
  <si>
    <t xml:space="preserve">Салат из моркови с  сахаром </t>
  </si>
  <si>
    <t>Суп крестьянский с крупой</t>
  </si>
  <si>
    <t>биточек из говядины</t>
  </si>
  <si>
    <t>Макаронные изделия отварные</t>
  </si>
  <si>
    <t>Компот из сухофруктов</t>
  </si>
  <si>
    <t>60</t>
  </si>
  <si>
    <t>90</t>
  </si>
  <si>
    <t>16,44</t>
  </si>
  <si>
    <t>15,72</t>
  </si>
  <si>
    <t>14,88</t>
  </si>
  <si>
    <t>266</t>
  </si>
  <si>
    <t>54-6</t>
  </si>
  <si>
    <t xml:space="preserve">Салат картофельный с соленым огурцом </t>
  </si>
  <si>
    <t>Борщ с капустой и картофелем</t>
  </si>
  <si>
    <t xml:space="preserve">Котлета рыбная Нептун </t>
  </si>
  <si>
    <t xml:space="preserve">Каша вязкая рисовая </t>
  </si>
  <si>
    <t>0,78</t>
  </si>
  <si>
    <t>11,53</t>
  </si>
  <si>
    <t>4,56</t>
  </si>
  <si>
    <t>16,39</t>
  </si>
  <si>
    <t>5,82</t>
  </si>
  <si>
    <t>8,94</t>
  </si>
  <si>
    <t>64</t>
  </si>
  <si>
    <t>225</t>
  </si>
  <si>
    <t>Напиток апельсиновый</t>
  </si>
  <si>
    <t>150</t>
  </si>
  <si>
    <t>12,88</t>
  </si>
  <si>
    <t>13,60</t>
  </si>
  <si>
    <t>11,82</t>
  </si>
  <si>
    <t>0,1</t>
  </si>
  <si>
    <t>19,21</t>
  </si>
  <si>
    <t>217</t>
  </si>
  <si>
    <t>72</t>
  </si>
  <si>
    <t>Суп картофельный с бобовыми</t>
  </si>
  <si>
    <t>Колбаска"Витаминка"</t>
  </si>
  <si>
    <t>4,95</t>
  </si>
  <si>
    <t>4,46</t>
  </si>
  <si>
    <t>17,77</t>
  </si>
  <si>
    <t>15,48</t>
  </si>
  <si>
    <t>15,66</t>
  </si>
  <si>
    <t>133</t>
  </si>
  <si>
    <t>212</t>
  </si>
  <si>
    <t>Агырчи шыд</t>
  </si>
  <si>
    <t>8</t>
  </si>
  <si>
    <t>13,5</t>
  </si>
  <si>
    <t>14,31</t>
  </si>
  <si>
    <t>12,96</t>
  </si>
  <si>
    <t>14,4</t>
  </si>
  <si>
    <t>143</t>
  </si>
  <si>
    <t>235</t>
  </si>
  <si>
    <t>И.о. директора школы</t>
  </si>
  <si>
    <t>Данилова И.Ю.</t>
  </si>
  <si>
    <t>25.62</t>
  </si>
  <si>
    <t>24.94</t>
  </si>
  <si>
    <t>117.19</t>
  </si>
  <si>
    <t xml:space="preserve">Винегрет овощной </t>
  </si>
  <si>
    <t>5,94</t>
  </si>
  <si>
    <t>5,04</t>
  </si>
  <si>
    <t>73</t>
  </si>
  <si>
    <t>Фрикадельки рыбные</t>
  </si>
  <si>
    <t>13,45</t>
  </si>
  <si>
    <t>6,96</t>
  </si>
  <si>
    <t>7,1</t>
  </si>
  <si>
    <t>Картофельная пюре</t>
  </si>
  <si>
    <t xml:space="preserve">Сок фруктовый        </t>
  </si>
  <si>
    <t>Суп-лапша домашняя</t>
  </si>
  <si>
    <t>2,24</t>
  </si>
  <si>
    <t>4,64</t>
  </si>
  <si>
    <t>11,12</t>
  </si>
  <si>
    <t>Котлета рыбная</t>
  </si>
  <si>
    <t>54-3р</t>
  </si>
  <si>
    <t>90/5</t>
  </si>
  <si>
    <t>12,79</t>
  </si>
  <si>
    <t>6,49</t>
  </si>
  <si>
    <t>7,77</t>
  </si>
  <si>
    <t>142</t>
  </si>
  <si>
    <t xml:space="preserve">Каша вязкая пшенная </t>
  </si>
  <si>
    <t>4,2</t>
  </si>
  <si>
    <t>24</t>
  </si>
  <si>
    <t>176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</si>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</sst>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9" tint="0.79998168889431442"/>
      <name val="Arial"/>
      <family val="2"/>
      <charset val="204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9" fontId="0" fillId="4" borderId="1" xfId="0" applyNumberFormat="1" applyFill="1" applyBorder="1" applyAlignment="1" applyProtection="1">
      <alignment horizontal="right"/>
      <protection locked="0"/>
    </xf>
    <xf numFmtId="49" fontId="0" fillId="4" borderId="18" xfId="0" applyNumberFormat="1" applyFill="1" applyBorder="1" applyAlignment="1" applyProtection="1">
      <alignment horizontal="right"/>
      <protection locked="0"/>
    </xf>
    <xf numFmtId="2" fontId="0" fillId="4" borderId="20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5" xfId="0" applyBorder="1"/>
    <xf numFmtId="0" fontId="0" fillId="4" borderId="20" xfId="0" applyFill="1" applyBorder="1"/>
    <xf numFmtId="0" fontId="2" fillId="4" borderId="1" xfId="0" applyFont="1" applyFill="1" applyBorder="1" applyAlignment="1">
      <alignment horizontal="center" vertical="top" wrapText="1"/>
    </xf>
    <xf numFmtId="2" fontId="0" fillId="6" borderId="20" xfId="0" applyNumberFormat="1" applyFill="1" applyBorder="1" applyProtection="1">
      <protection locked="0"/>
    </xf>
    <xf numFmtId="2" fontId="0" fillId="6" borderId="18" xfId="0" applyNumberFormat="1" applyFill="1" applyBorder="1" applyProtection="1">
      <protection locked="0"/>
    </xf>
    <xf numFmtId="0" fontId="0" fillId="6" borderId="1" xfId="0" applyFill="1" applyBorder="1" applyProtection="1">
      <protection locked="0"/>
    </xf>
    <xf numFmtId="49" fontId="0" fillId="6" borderId="18" xfId="0" applyNumberFormat="1" applyFill="1" applyBorder="1" applyAlignment="1" applyProtection="1">
      <alignment horizontal="right"/>
      <protection locked="0"/>
    </xf>
    <xf numFmtId="1" fontId="2" fillId="5" borderId="2" xfId="0" applyNumberFormat="1" applyFont="1" applyFill="1" applyBorder="1" applyAlignment="1" applyProtection="1">
      <alignment horizontal="center"/>
      <protection locked="0"/>
    </xf>
    <xf numFmtId="1" fontId="2" fillId="5" borderId="1" xfId="0" applyNumberFormat="1" applyFont="1" applyFill="1" applyBorder="1" applyAlignment="1" applyProtection="1">
      <alignment horizontal="center"/>
      <protection locked="0"/>
    </xf>
    <xf numFmtId="0" fontId="2" fillId="5" borderId="0" xfId="0" applyFont="1" applyFill="1" applyBorder="1" applyAlignment="1" applyProtection="1">
      <alignment horizontal="left"/>
    </xf>
    <xf numFmtId="0" fontId="2" fillId="5" borderId="1" xfId="0" applyFon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18" xfId="0" applyFill="1" applyBorder="1" applyAlignment="1" applyProtection="1">
      <alignment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49" fontId="0" fillId="5" borderId="2" xfId="0" applyNumberFormat="1" applyFill="1" applyBorder="1" applyAlignment="1" applyProtection="1">
      <alignment horizontal="right"/>
      <protection locked="0"/>
    </xf>
    <xf numFmtId="49" fontId="0" fillId="5" borderId="23" xfId="0" applyNumberFormat="1" applyFill="1" applyBorder="1" applyAlignment="1" applyProtection="1">
      <alignment horizontal="right"/>
      <protection locked="0"/>
    </xf>
    <xf numFmtId="0" fontId="0" fillId="5" borderId="2" xfId="0" applyFill="1" applyBorder="1" applyProtection="1">
      <protection locked="0"/>
    </xf>
    <xf numFmtId="49" fontId="0" fillId="5" borderId="1" xfId="0" applyNumberFormat="1" applyFill="1" applyBorder="1" applyAlignment="1" applyProtection="1">
      <alignment horizontal="right"/>
      <protection locked="0"/>
    </xf>
    <xf numFmtId="49" fontId="0" fillId="5" borderId="14" xfId="0" applyNumberFormat="1" applyFill="1" applyBorder="1" applyAlignment="1" applyProtection="1">
      <alignment horizontal="right"/>
      <protection locked="0"/>
    </xf>
    <xf numFmtId="0" fontId="2" fillId="5" borderId="14" xfId="0" applyFont="1" applyFill="1" applyBorder="1" applyAlignment="1" applyProtection="1">
      <alignment horizontal="right" vertical="top" wrapText="1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  <xf numFmtId="49" fontId="0" fillId="5" borderId="18" xfId="0" applyNumberFormat="1" applyFill="1" applyBorder="1" applyAlignment="1" applyProtection="1">
      <alignment horizontal="right"/>
      <protection locked="0"/>
    </xf>
    <xf numFmtId="49" fontId="0" fillId="5" borderId="24" xfId="0" applyNumberFormat="1" applyFill="1" applyBorder="1" applyAlignment="1" applyProtection="1">
      <alignment horizontal="right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3" xfId="0" applyFill="1" applyBorder="1" applyAlignment="1" applyProtection="1">
      <alignment wrapText="1"/>
      <protection locked="0"/>
    </xf>
    <xf numFmtId="49" fontId="0" fillId="5" borderId="25" xfId="0" applyNumberFormat="1" applyFill="1" applyBorder="1" applyAlignment="1" applyProtection="1">
      <alignment horizontal="right"/>
      <protection locked="0"/>
    </xf>
    <xf numFmtId="0" fontId="0" fillId="5" borderId="1" xfId="0" applyFill="1" applyBorder="1" applyAlignment="1">
      <alignment horizontal="right"/>
    </xf>
    <xf numFmtId="0" fontId="0" fillId="5" borderId="0" xfId="0" applyFill="1" applyAlignment="1">
      <alignment horizontal="right"/>
    </xf>
    <xf numFmtId="0" fontId="0" fillId="5" borderId="15" xfId="0" applyFill="1" applyBorder="1" applyAlignment="1">
      <alignment horizontal="right"/>
    </xf>
    <xf numFmtId="0" fontId="0" fillId="5" borderId="1" xfId="0" applyFill="1" applyBorder="1" applyAlignment="1" applyProtection="1">
      <alignment horizontal="right"/>
      <protection locked="0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2" fillId="5" borderId="18" xfId="0" applyFont="1" applyFill="1" applyBorder="1" applyAlignment="1" applyProtection="1">
      <alignment wrapText="1"/>
      <protection locked="0"/>
    </xf>
    <xf numFmtId="49" fontId="0" fillId="6" borderId="2" xfId="0" applyNumberFormat="1" applyFill="1" applyBorder="1" applyAlignment="1" applyProtection="1">
      <alignment horizontal="right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2" fillId="5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tabSelected="1" topLeftCell="A167" zoomScale="90" zoomScaleNormal="90" workbookViewId="0">
      <selection activeCell="G36" sqref="G36"/>
    </sheetView>
  </sheetViews>
  <sheetFormatPr defaultRowHeight="15" x14ac:dyDescent="0.25"/>
  <cols>
    <col min="4" max="4" width="10" customWidth="1"/>
    <col min="5" max="5" width="39.28515625" customWidth="1"/>
    <col min="6" max="6" width="10" customWidth="1"/>
    <col min="7" max="7" width="10.7109375" customWidth="1"/>
  </cols>
  <sheetData>
    <row r="1" spans="1:12" x14ac:dyDescent="0.25">
      <c r="A1" s="1" t="s">
        <v>0</v>
      </c>
      <c r="B1" s="2"/>
      <c r="C1" s="92" t="s">
        <v>39</v>
      </c>
      <c r="D1" s="93"/>
      <c r="E1" s="93"/>
      <c r="F1" s="3" t="s">
        <v>1</v>
      </c>
      <c r="G1" s="2" t="s">
        <v>2</v>
      </c>
      <c r="H1" s="94" t="s">
        <v>215</v>
      </c>
      <c r="I1" s="94"/>
      <c r="J1" s="94"/>
      <c r="K1" s="94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94" t="s">
        <v>216</v>
      </c>
      <c r="I2" s="94"/>
      <c r="J2" s="94"/>
      <c r="K2" s="94"/>
      <c r="L2" s="2"/>
    </row>
    <row r="3" spans="1:12" x14ac:dyDescent="0.25">
      <c r="A3" s="5" t="s">
        <v>5</v>
      </c>
      <c r="B3" s="2"/>
      <c r="C3" s="2"/>
      <c r="D3" s="6"/>
      <c r="E3" s="62" t="s">
        <v>6</v>
      </c>
      <c r="F3" s="2"/>
      <c r="G3" s="2" t="s">
        <v>7</v>
      </c>
      <c r="H3" s="59"/>
      <c r="I3" s="59"/>
      <c r="J3" s="60">
        <v>2024</v>
      </c>
      <c r="K3" s="6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7" t="s">
        <v>8</v>
      </c>
      <c r="I4" s="7" t="s">
        <v>9</v>
      </c>
      <c r="J4" s="7" t="s">
        <v>10</v>
      </c>
      <c r="K4" s="2"/>
      <c r="L4" s="2"/>
    </row>
    <row r="5" spans="1:12" ht="34.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  <c r="L5" s="10" t="s">
        <v>22</v>
      </c>
    </row>
    <row r="6" spans="1:12" hidden="1" x14ac:dyDescent="0.25">
      <c r="A6" s="12">
        <v>1</v>
      </c>
      <c r="B6" s="13">
        <v>1</v>
      </c>
      <c r="C6" s="14" t="s">
        <v>23</v>
      </c>
      <c r="D6" s="15" t="s">
        <v>24</v>
      </c>
      <c r="E6" s="16"/>
      <c r="F6" s="17"/>
      <c r="G6" s="17"/>
      <c r="H6" s="17"/>
      <c r="I6" s="17"/>
      <c r="J6" s="17"/>
      <c r="K6" s="18"/>
      <c r="L6" s="17"/>
    </row>
    <row r="7" spans="1:12" hidden="1" x14ac:dyDescent="0.25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idden="1" x14ac:dyDescent="0.25">
      <c r="A8" s="19"/>
      <c r="B8" s="20"/>
      <c r="C8" s="21"/>
      <c r="D8" s="26" t="s">
        <v>25</v>
      </c>
      <c r="E8" s="23"/>
      <c r="F8" s="24"/>
      <c r="G8" s="24"/>
      <c r="H8" s="24"/>
      <c r="I8" s="24"/>
      <c r="J8" s="24"/>
      <c r="K8" s="25"/>
      <c r="L8" s="24"/>
    </row>
    <row r="9" spans="1:12" hidden="1" x14ac:dyDescent="0.25">
      <c r="A9" s="19"/>
      <c r="B9" s="20"/>
      <c r="C9" s="21"/>
      <c r="D9" s="26" t="s">
        <v>26</v>
      </c>
      <c r="E9" s="23"/>
      <c r="F9" s="24"/>
      <c r="G9" s="24"/>
      <c r="H9" s="24"/>
      <c r="I9" s="24"/>
      <c r="J9" s="24"/>
      <c r="K9" s="25"/>
      <c r="L9" s="24"/>
    </row>
    <row r="10" spans="1:12" hidden="1" x14ac:dyDescent="0.25">
      <c r="A10" s="19"/>
      <c r="B10" s="20"/>
      <c r="C10" s="21"/>
      <c r="D10" s="26" t="s">
        <v>27</v>
      </c>
      <c r="E10" s="23"/>
      <c r="F10" s="24"/>
      <c r="G10" s="24"/>
      <c r="H10" s="24"/>
      <c r="I10" s="24"/>
      <c r="J10" s="24"/>
      <c r="K10" s="25"/>
      <c r="L10" s="24"/>
    </row>
    <row r="11" spans="1:12" hidden="1" x14ac:dyDescent="0.2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idden="1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idden="1" x14ac:dyDescent="0.25">
      <c r="A13" s="27"/>
      <c r="B13" s="28"/>
      <c r="C13" s="29"/>
      <c r="D13" s="30" t="s">
        <v>28</v>
      </c>
      <c r="E13" s="31"/>
      <c r="F13" s="32">
        <f>SUM(F6:F12)</f>
        <v>0</v>
      </c>
      <c r="G13" s="32">
        <f t="shared" ref="G13:J13" si="0">SUM(G6:G12)</f>
        <v>0</v>
      </c>
      <c r="H13" s="32">
        <f t="shared" si="0"/>
        <v>0</v>
      </c>
      <c r="I13" s="32">
        <f t="shared" si="0"/>
        <v>0</v>
      </c>
      <c r="J13" s="32">
        <f t="shared" si="0"/>
        <v>0</v>
      </c>
      <c r="K13" s="33"/>
      <c r="L13" s="32">
        <f t="shared" ref="L13" si="1">SUM(L6:L12)</f>
        <v>0</v>
      </c>
    </row>
    <row r="14" spans="1:12" x14ac:dyDescent="0.25">
      <c r="A14" s="34">
        <f>A6</f>
        <v>1</v>
      </c>
      <c r="B14" s="35">
        <f>B6</f>
        <v>1</v>
      </c>
      <c r="C14" s="36" t="s">
        <v>29</v>
      </c>
      <c r="D14" s="26" t="s">
        <v>30</v>
      </c>
      <c r="E14" s="64" t="s">
        <v>40</v>
      </c>
      <c r="F14" s="68">
        <v>60</v>
      </c>
      <c r="G14" s="68" t="s">
        <v>49</v>
      </c>
      <c r="H14" s="68" t="s">
        <v>52</v>
      </c>
      <c r="I14" s="69" t="s">
        <v>57</v>
      </c>
      <c r="J14" s="68" t="s">
        <v>46</v>
      </c>
      <c r="K14" s="70">
        <v>13</v>
      </c>
      <c r="L14" s="68"/>
    </row>
    <row r="15" spans="1:12" x14ac:dyDescent="0.25">
      <c r="A15" s="19"/>
      <c r="B15" s="20"/>
      <c r="C15" s="21"/>
      <c r="D15" s="26" t="s">
        <v>31</v>
      </c>
      <c r="E15" s="65" t="s">
        <v>41</v>
      </c>
      <c r="F15" s="71" t="s">
        <v>44</v>
      </c>
      <c r="G15" s="71" t="s">
        <v>50</v>
      </c>
      <c r="H15" s="71" t="s">
        <v>53</v>
      </c>
      <c r="I15" s="72" t="s">
        <v>58</v>
      </c>
      <c r="J15" s="71" t="s">
        <v>47</v>
      </c>
      <c r="K15" s="63">
        <v>132</v>
      </c>
      <c r="L15" s="71"/>
    </row>
    <row r="16" spans="1:12" x14ac:dyDescent="0.25">
      <c r="A16" s="19"/>
      <c r="B16" s="20"/>
      <c r="C16" s="21"/>
      <c r="D16" s="26" t="s">
        <v>32</v>
      </c>
      <c r="E16" s="65" t="s">
        <v>42</v>
      </c>
      <c r="F16" s="71" t="s">
        <v>45</v>
      </c>
      <c r="G16" s="71" t="s">
        <v>51</v>
      </c>
      <c r="H16" s="71" t="s">
        <v>54</v>
      </c>
      <c r="I16" s="72" t="s">
        <v>59</v>
      </c>
      <c r="J16" s="71" t="s">
        <v>48</v>
      </c>
      <c r="K16" s="63">
        <v>492</v>
      </c>
      <c r="L16" s="71"/>
    </row>
    <row r="17" spans="1:12" x14ac:dyDescent="0.25">
      <c r="A17" s="19"/>
      <c r="B17" s="20"/>
      <c r="C17" s="21"/>
      <c r="D17" s="26" t="s">
        <v>34</v>
      </c>
      <c r="E17" s="65" t="s">
        <v>43</v>
      </c>
      <c r="F17" s="71" t="s">
        <v>45</v>
      </c>
      <c r="G17" s="71" t="s">
        <v>60</v>
      </c>
      <c r="H17" s="71"/>
      <c r="I17" s="72" t="s">
        <v>65</v>
      </c>
      <c r="J17" s="71" t="s">
        <v>68</v>
      </c>
      <c r="K17" s="73">
        <v>153</v>
      </c>
      <c r="L17" s="71"/>
    </row>
    <row r="18" spans="1:12" x14ac:dyDescent="0.25">
      <c r="A18" s="19"/>
      <c r="B18" s="20"/>
      <c r="C18" s="21"/>
      <c r="D18" s="26" t="s">
        <v>35</v>
      </c>
      <c r="E18" s="65" t="s">
        <v>55</v>
      </c>
      <c r="F18" s="71" t="s">
        <v>63</v>
      </c>
      <c r="G18" s="71" t="s">
        <v>61</v>
      </c>
      <c r="H18" s="71" t="s">
        <v>64</v>
      </c>
      <c r="I18" s="72" t="s">
        <v>66</v>
      </c>
      <c r="J18" s="71" t="s">
        <v>69</v>
      </c>
      <c r="K18" s="74"/>
      <c r="L18" s="71"/>
    </row>
    <row r="19" spans="1:12" x14ac:dyDescent="0.25">
      <c r="A19" s="19"/>
      <c r="B19" s="20"/>
      <c r="C19" s="21"/>
      <c r="D19" s="26" t="s">
        <v>36</v>
      </c>
      <c r="E19" s="66" t="s">
        <v>56</v>
      </c>
      <c r="F19" s="75" t="s">
        <v>63</v>
      </c>
      <c r="G19" s="75" t="s">
        <v>62</v>
      </c>
      <c r="H19" s="75" t="s">
        <v>64</v>
      </c>
      <c r="I19" s="76" t="s">
        <v>67</v>
      </c>
      <c r="J19" s="75" t="s">
        <v>70</v>
      </c>
      <c r="K19" s="74"/>
      <c r="L19" s="75"/>
    </row>
    <row r="20" spans="1:12" x14ac:dyDescent="0.25">
      <c r="A20" s="19"/>
      <c r="B20" s="20"/>
      <c r="C20" s="21"/>
      <c r="D20" s="26"/>
      <c r="E20" s="67"/>
      <c r="F20" s="77"/>
      <c r="G20" s="77"/>
      <c r="H20" s="77"/>
      <c r="I20" s="77"/>
      <c r="J20" s="77"/>
      <c r="K20" s="74"/>
      <c r="L20" s="77"/>
    </row>
    <row r="21" spans="1:12" x14ac:dyDescent="0.25">
      <c r="A21" s="19"/>
      <c r="B21" s="20"/>
      <c r="C21" s="21"/>
      <c r="D21" s="63"/>
      <c r="E21" s="67"/>
      <c r="F21" s="77"/>
      <c r="G21" s="77"/>
      <c r="H21" s="77"/>
      <c r="I21" s="77"/>
      <c r="J21" s="77"/>
      <c r="K21" s="74"/>
      <c r="L21" s="77"/>
    </row>
    <row r="22" spans="1:12" x14ac:dyDescent="0.25">
      <c r="A22" s="19"/>
      <c r="B22" s="20"/>
      <c r="C22" s="21"/>
      <c r="D22" s="63"/>
      <c r="E22" s="67"/>
      <c r="F22" s="77"/>
      <c r="G22" s="77"/>
      <c r="H22" s="77"/>
      <c r="I22" s="77"/>
      <c r="J22" s="77"/>
      <c r="K22" s="74"/>
      <c r="L22" s="77"/>
    </row>
    <row r="23" spans="1:12" ht="15.75" thickBot="1" x14ac:dyDescent="0.3">
      <c r="A23" s="27"/>
      <c r="B23" s="28"/>
      <c r="C23" s="29"/>
      <c r="D23" s="30" t="s">
        <v>28</v>
      </c>
      <c r="E23" s="31"/>
      <c r="F23" s="32">
        <v>730</v>
      </c>
      <c r="G23" s="32" t="s">
        <v>217</v>
      </c>
      <c r="H23" s="32" t="s">
        <v>218</v>
      </c>
      <c r="I23" s="32" t="s">
        <v>219</v>
      </c>
      <c r="J23" s="32">
        <v>800</v>
      </c>
      <c r="K23" s="33"/>
      <c r="L23" s="55"/>
    </row>
    <row r="24" spans="1:12" ht="15.75" thickBot="1" x14ac:dyDescent="0.3">
      <c r="A24" s="37">
        <f>A6</f>
        <v>1</v>
      </c>
      <c r="B24" s="38">
        <f>B6</f>
        <v>1</v>
      </c>
      <c r="C24" s="88" t="s">
        <v>37</v>
      </c>
      <c r="D24" s="89"/>
      <c r="E24" s="39"/>
      <c r="F24" s="40">
        <f>F13+F23</f>
        <v>730</v>
      </c>
      <c r="G24" s="54" t="s">
        <v>217</v>
      </c>
      <c r="H24" s="54" t="s">
        <v>218</v>
      </c>
      <c r="I24" s="54" t="s">
        <v>219</v>
      </c>
      <c r="J24" s="54">
        <v>800</v>
      </c>
      <c r="K24" s="40"/>
      <c r="L24" s="49"/>
    </row>
    <row r="25" spans="1:12" hidden="1" x14ac:dyDescent="0.25">
      <c r="A25" s="41">
        <v>1</v>
      </c>
      <c r="B25" s="20">
        <v>2</v>
      </c>
      <c r="C25" s="14" t="s">
        <v>23</v>
      </c>
      <c r="D25" s="15" t="s">
        <v>24</v>
      </c>
      <c r="E25" s="16"/>
      <c r="F25" s="17"/>
      <c r="G25" s="51"/>
      <c r="H25" s="17"/>
      <c r="I25" s="17"/>
      <c r="J25" s="17"/>
      <c r="K25" s="18"/>
      <c r="L25" s="17"/>
    </row>
    <row r="26" spans="1:12" hidden="1" x14ac:dyDescent="0.25">
      <c r="A26" s="41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idden="1" x14ac:dyDescent="0.25">
      <c r="A27" s="41"/>
      <c r="B27" s="20"/>
      <c r="C27" s="21"/>
      <c r="D27" s="26" t="s">
        <v>25</v>
      </c>
      <c r="E27" s="23"/>
      <c r="F27" s="24"/>
      <c r="G27" s="24"/>
      <c r="H27" s="24"/>
      <c r="I27" s="24"/>
      <c r="J27" s="24"/>
      <c r="K27" s="25"/>
      <c r="L27" s="24"/>
    </row>
    <row r="28" spans="1:12" hidden="1" x14ac:dyDescent="0.25">
      <c r="A28" s="41"/>
      <c r="B28" s="20"/>
      <c r="C28" s="21"/>
      <c r="D28" s="26" t="s">
        <v>26</v>
      </c>
      <c r="E28" s="23"/>
      <c r="F28" s="24"/>
      <c r="G28" s="24"/>
      <c r="H28" s="24"/>
      <c r="I28" s="24"/>
      <c r="J28" s="24"/>
      <c r="K28" s="25"/>
      <c r="L28" s="24"/>
    </row>
    <row r="29" spans="1:12" hidden="1" x14ac:dyDescent="0.25">
      <c r="A29" s="41"/>
      <c r="B29" s="20"/>
      <c r="C29" s="21"/>
      <c r="D29" s="26" t="s">
        <v>27</v>
      </c>
      <c r="E29" s="23"/>
      <c r="F29" s="24"/>
      <c r="G29" s="24"/>
      <c r="H29" s="24"/>
      <c r="I29" s="24"/>
      <c r="J29" s="24"/>
      <c r="K29" s="25"/>
      <c r="L29" s="24"/>
    </row>
    <row r="30" spans="1:12" hidden="1" x14ac:dyDescent="0.25">
      <c r="A30" s="41"/>
      <c r="B30" s="20"/>
      <c r="C30" s="21"/>
      <c r="D30" s="22"/>
      <c r="E30" s="23"/>
      <c r="F30" s="24"/>
      <c r="G30" s="24"/>
      <c r="H30" s="24"/>
      <c r="I30" s="24"/>
      <c r="J30" s="24"/>
      <c r="K30" s="25"/>
      <c r="L30" s="24"/>
    </row>
    <row r="31" spans="1:12" hidden="1" x14ac:dyDescent="0.25">
      <c r="A31" s="41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idden="1" x14ac:dyDescent="0.25">
      <c r="A32" s="42"/>
      <c r="B32" s="28"/>
      <c r="C32" s="29"/>
      <c r="D32" s="30" t="s">
        <v>28</v>
      </c>
      <c r="E32" s="31"/>
      <c r="F32" s="32">
        <f>SUM(F25:F31)</f>
        <v>0</v>
      </c>
      <c r="G32" s="32">
        <f t="shared" ref="G32:J32" si="2">SUM(G25:G31)</f>
        <v>0</v>
      </c>
      <c r="H32" s="32">
        <f t="shared" si="2"/>
        <v>0</v>
      </c>
      <c r="I32" s="32">
        <f t="shared" si="2"/>
        <v>0</v>
      </c>
      <c r="J32" s="32">
        <f t="shared" si="2"/>
        <v>0</v>
      </c>
      <c r="K32" s="33"/>
      <c r="L32" s="32"/>
    </row>
    <row r="33" spans="1:12" x14ac:dyDescent="0.25">
      <c r="A33" s="35">
        <f>A25</f>
        <v>1</v>
      </c>
      <c r="B33" s="35">
        <f>B25</f>
        <v>2</v>
      </c>
      <c r="C33" s="36" t="s">
        <v>29</v>
      </c>
      <c r="D33" s="26" t="s">
        <v>30</v>
      </c>
      <c r="E33" s="64" t="s">
        <v>71</v>
      </c>
      <c r="F33" s="68">
        <v>60</v>
      </c>
      <c r="G33" s="68" t="s">
        <v>76</v>
      </c>
      <c r="H33" s="68" t="s">
        <v>61</v>
      </c>
      <c r="I33" s="69" t="s">
        <v>85</v>
      </c>
      <c r="J33" s="68" t="s">
        <v>90</v>
      </c>
      <c r="K33" s="70">
        <v>7</v>
      </c>
      <c r="L33" s="68"/>
    </row>
    <row r="34" spans="1:12" x14ac:dyDescent="0.25">
      <c r="A34" s="41"/>
      <c r="B34" s="20"/>
      <c r="C34" s="21"/>
      <c r="D34" s="26" t="s">
        <v>31</v>
      </c>
      <c r="E34" s="65" t="s">
        <v>72</v>
      </c>
      <c r="F34" s="71" t="s">
        <v>44</v>
      </c>
      <c r="G34" s="71" t="s">
        <v>77</v>
      </c>
      <c r="H34" s="71" t="s">
        <v>81</v>
      </c>
      <c r="I34" s="72" t="s">
        <v>86</v>
      </c>
      <c r="J34" s="71" t="s">
        <v>91</v>
      </c>
      <c r="K34" s="63">
        <v>110</v>
      </c>
      <c r="L34" s="71"/>
    </row>
    <row r="35" spans="1:12" x14ac:dyDescent="0.25">
      <c r="A35" s="41"/>
      <c r="B35" s="20"/>
      <c r="C35" s="21"/>
      <c r="D35" s="26" t="s">
        <v>32</v>
      </c>
      <c r="E35" s="65" t="s">
        <v>73</v>
      </c>
      <c r="F35" s="71">
        <v>90</v>
      </c>
      <c r="G35" s="71" t="s">
        <v>78</v>
      </c>
      <c r="H35" s="71" t="s">
        <v>82</v>
      </c>
      <c r="I35" s="72" t="s">
        <v>87</v>
      </c>
      <c r="J35" s="71" t="s">
        <v>92</v>
      </c>
      <c r="K35" s="63">
        <v>88</v>
      </c>
      <c r="L35" s="71"/>
    </row>
    <row r="36" spans="1:12" x14ac:dyDescent="0.25">
      <c r="A36" s="41"/>
      <c r="B36" s="20"/>
      <c r="C36" s="21"/>
      <c r="D36" s="26" t="s">
        <v>33</v>
      </c>
      <c r="E36" s="65" t="s">
        <v>74</v>
      </c>
      <c r="F36" s="71">
        <v>150</v>
      </c>
      <c r="G36" s="71" t="s">
        <v>79</v>
      </c>
      <c r="H36" s="71" t="s">
        <v>83</v>
      </c>
      <c r="I36" s="72" t="s">
        <v>88</v>
      </c>
      <c r="J36" s="71" t="s">
        <v>93</v>
      </c>
      <c r="K36" s="63">
        <v>92</v>
      </c>
      <c r="L36" s="71"/>
    </row>
    <row r="37" spans="1:12" x14ac:dyDescent="0.25">
      <c r="A37" s="41"/>
      <c r="B37" s="20"/>
      <c r="C37" s="21"/>
      <c r="D37" s="26" t="s">
        <v>34</v>
      </c>
      <c r="E37" s="66" t="s">
        <v>75</v>
      </c>
      <c r="F37" s="75" t="s">
        <v>45</v>
      </c>
      <c r="G37" s="75" t="s">
        <v>80</v>
      </c>
      <c r="H37" s="75" t="s">
        <v>84</v>
      </c>
      <c r="I37" s="76" t="s">
        <v>89</v>
      </c>
      <c r="J37" s="75" t="s">
        <v>70</v>
      </c>
      <c r="K37" s="74"/>
      <c r="L37" s="75"/>
    </row>
    <row r="38" spans="1:12" x14ac:dyDescent="0.25">
      <c r="A38" s="41"/>
      <c r="B38" s="20"/>
      <c r="C38" s="21"/>
      <c r="D38" s="26" t="s">
        <v>35</v>
      </c>
      <c r="E38" s="65" t="s">
        <v>55</v>
      </c>
      <c r="F38" s="71" t="s">
        <v>63</v>
      </c>
      <c r="G38" s="71" t="s">
        <v>61</v>
      </c>
      <c r="H38" s="71" t="s">
        <v>64</v>
      </c>
      <c r="I38" s="72" t="s">
        <v>66</v>
      </c>
      <c r="J38" s="71" t="s">
        <v>69</v>
      </c>
      <c r="K38" s="74"/>
      <c r="L38" s="71"/>
    </row>
    <row r="39" spans="1:12" x14ac:dyDescent="0.25">
      <c r="A39" s="41"/>
      <c r="B39" s="20"/>
      <c r="C39" s="21"/>
      <c r="D39" s="26" t="s">
        <v>36</v>
      </c>
      <c r="E39" s="66" t="s">
        <v>56</v>
      </c>
      <c r="F39" s="75" t="s">
        <v>63</v>
      </c>
      <c r="G39" s="75" t="s">
        <v>62</v>
      </c>
      <c r="H39" s="75" t="s">
        <v>64</v>
      </c>
      <c r="I39" s="76" t="s">
        <v>67</v>
      </c>
      <c r="J39" s="75" t="s">
        <v>70</v>
      </c>
      <c r="K39" s="74"/>
      <c r="L39" s="75"/>
    </row>
    <row r="40" spans="1:12" x14ac:dyDescent="0.25">
      <c r="A40" s="41"/>
      <c r="B40" s="20"/>
      <c r="C40" s="21"/>
      <c r="D40" s="63"/>
      <c r="E40" s="67"/>
      <c r="F40" s="77"/>
      <c r="G40" s="77"/>
      <c r="H40" s="77"/>
      <c r="I40" s="77"/>
      <c r="J40" s="77"/>
      <c r="K40" s="74"/>
      <c r="L40" s="77"/>
    </row>
    <row r="41" spans="1:12" x14ac:dyDescent="0.25">
      <c r="A41" s="41"/>
      <c r="B41" s="20"/>
      <c r="C41" s="21"/>
      <c r="D41" s="63"/>
      <c r="E41" s="67"/>
      <c r="F41" s="77"/>
      <c r="G41" s="77"/>
      <c r="H41" s="77"/>
      <c r="I41" s="77"/>
      <c r="J41" s="77"/>
      <c r="K41" s="74"/>
      <c r="L41" s="77"/>
    </row>
    <row r="42" spans="1:12" x14ac:dyDescent="0.25">
      <c r="A42" s="42"/>
      <c r="B42" s="28"/>
      <c r="C42" s="29"/>
      <c r="D42" s="30" t="s">
        <v>28</v>
      </c>
      <c r="E42" s="31"/>
      <c r="F42" s="32">
        <v>770</v>
      </c>
      <c r="G42" s="32">
        <v>23.87</v>
      </c>
      <c r="H42" s="32">
        <v>28.29</v>
      </c>
      <c r="I42" s="32">
        <v>100.23</v>
      </c>
      <c r="J42" s="32">
        <v>758</v>
      </c>
      <c r="K42" s="33"/>
      <c r="L42" s="52"/>
    </row>
    <row r="43" spans="1:12" ht="15.75" thickBot="1" x14ac:dyDescent="0.3">
      <c r="A43" s="43">
        <f>A25</f>
        <v>1</v>
      </c>
      <c r="B43" s="43">
        <f>B25</f>
        <v>2</v>
      </c>
      <c r="C43" s="88" t="s">
        <v>37</v>
      </c>
      <c r="D43" s="89"/>
      <c r="E43" s="39"/>
      <c r="F43" s="40">
        <f>F32+F42</f>
        <v>770</v>
      </c>
      <c r="G43" s="40">
        <f t="shared" ref="G43:J43" si="3">G32+G42</f>
        <v>23.87</v>
      </c>
      <c r="H43" s="40">
        <f t="shared" si="3"/>
        <v>28.29</v>
      </c>
      <c r="I43" s="40">
        <f t="shared" si="3"/>
        <v>100.23</v>
      </c>
      <c r="J43" s="40">
        <f t="shared" si="3"/>
        <v>758</v>
      </c>
      <c r="K43" s="40"/>
      <c r="L43" s="53"/>
    </row>
    <row r="44" spans="1:12" hidden="1" x14ac:dyDescent="0.25">
      <c r="A44" s="12">
        <v>1</v>
      </c>
      <c r="B44" s="13">
        <v>3</v>
      </c>
      <c r="C44" s="14" t="s">
        <v>23</v>
      </c>
      <c r="D44" s="15" t="s">
        <v>24</v>
      </c>
      <c r="E44" s="16"/>
      <c r="F44" s="17"/>
      <c r="G44" s="17"/>
      <c r="H44" s="17"/>
      <c r="I44" s="17"/>
      <c r="J44" s="17"/>
      <c r="K44" s="18"/>
      <c r="L44" s="17"/>
    </row>
    <row r="45" spans="1:12" hidden="1" x14ac:dyDescent="0.2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idden="1" x14ac:dyDescent="0.25">
      <c r="A46" s="19"/>
      <c r="B46" s="20"/>
      <c r="C46" s="21"/>
      <c r="D46" s="26" t="s">
        <v>25</v>
      </c>
      <c r="E46" s="23"/>
      <c r="F46" s="24"/>
      <c r="G46" s="24"/>
      <c r="H46" s="24"/>
      <c r="I46" s="24"/>
      <c r="J46" s="24"/>
      <c r="K46" s="25"/>
      <c r="L46" s="24"/>
    </row>
    <row r="47" spans="1:12" hidden="1" x14ac:dyDescent="0.25">
      <c r="A47" s="19"/>
      <c r="B47" s="20"/>
      <c r="C47" s="21"/>
      <c r="D47" s="26" t="s">
        <v>26</v>
      </c>
      <c r="E47" s="23"/>
      <c r="F47" s="24"/>
      <c r="G47" s="24"/>
      <c r="H47" s="24"/>
      <c r="I47" s="24"/>
      <c r="J47" s="24"/>
      <c r="K47" s="25"/>
      <c r="L47" s="24"/>
    </row>
    <row r="48" spans="1:12" hidden="1" x14ac:dyDescent="0.25">
      <c r="A48" s="19"/>
      <c r="B48" s="20"/>
      <c r="C48" s="21"/>
      <c r="D48" s="26" t="s">
        <v>27</v>
      </c>
      <c r="E48" s="23"/>
      <c r="F48" s="24"/>
      <c r="G48" s="24"/>
      <c r="H48" s="24"/>
      <c r="I48" s="24"/>
      <c r="J48" s="24"/>
      <c r="K48" s="25"/>
      <c r="L48" s="24"/>
    </row>
    <row r="49" spans="1:12" hidden="1" x14ac:dyDescent="0.2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  <c r="L49" s="24"/>
    </row>
    <row r="50" spans="1:12" hidden="1" x14ac:dyDescent="0.2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  <c r="L50" s="24"/>
    </row>
    <row r="51" spans="1:12" hidden="1" x14ac:dyDescent="0.25">
      <c r="A51" s="27"/>
      <c r="B51" s="28"/>
      <c r="C51" s="29"/>
      <c r="D51" s="30" t="s">
        <v>28</v>
      </c>
      <c r="E51" s="31"/>
      <c r="F51" s="32">
        <f>SUM(F44:F50)</f>
        <v>0</v>
      </c>
      <c r="G51" s="32">
        <f t="shared" ref="G51:J51" si="4">SUM(G44:G50)</f>
        <v>0</v>
      </c>
      <c r="H51" s="32">
        <f t="shared" si="4"/>
        <v>0</v>
      </c>
      <c r="I51" s="32">
        <f t="shared" si="4"/>
        <v>0</v>
      </c>
      <c r="J51" s="32">
        <f t="shared" si="4"/>
        <v>0</v>
      </c>
      <c r="K51" s="33"/>
      <c r="L51" s="32"/>
    </row>
    <row r="52" spans="1:12" x14ac:dyDescent="0.25">
      <c r="A52" s="34">
        <f>A44</f>
        <v>1</v>
      </c>
      <c r="B52" s="35">
        <f>B44</f>
        <v>3</v>
      </c>
      <c r="C52" s="36" t="s">
        <v>29</v>
      </c>
      <c r="D52" s="26" t="s">
        <v>30</v>
      </c>
      <c r="E52" s="64" t="s">
        <v>95</v>
      </c>
      <c r="F52" s="68">
        <v>60</v>
      </c>
      <c r="G52" s="68" t="s">
        <v>101</v>
      </c>
      <c r="H52" s="68" t="s">
        <v>62</v>
      </c>
      <c r="I52" s="69" t="s">
        <v>107</v>
      </c>
      <c r="J52" s="68" t="s">
        <v>112</v>
      </c>
      <c r="K52" s="70">
        <v>24</v>
      </c>
      <c r="L52" s="68"/>
    </row>
    <row r="53" spans="1:12" x14ac:dyDescent="0.25">
      <c r="A53" s="19"/>
      <c r="B53" s="20"/>
      <c r="C53" s="21"/>
      <c r="D53" s="26" t="s">
        <v>31</v>
      </c>
      <c r="E53" s="65" t="s">
        <v>96</v>
      </c>
      <c r="F53" s="71" t="s">
        <v>44</v>
      </c>
      <c r="G53" s="71" t="s">
        <v>102</v>
      </c>
      <c r="H53" s="71" t="s">
        <v>105</v>
      </c>
      <c r="I53" s="72" t="s">
        <v>108</v>
      </c>
      <c r="J53" s="71" t="s">
        <v>113</v>
      </c>
      <c r="K53" s="63">
        <v>134</v>
      </c>
      <c r="L53" s="71"/>
    </row>
    <row r="54" spans="1:12" x14ac:dyDescent="0.25">
      <c r="A54" s="19"/>
      <c r="B54" s="20"/>
      <c r="C54" s="21"/>
      <c r="D54" s="26" t="s">
        <v>32</v>
      </c>
      <c r="E54" s="65" t="s">
        <v>97</v>
      </c>
      <c r="F54" s="71">
        <v>90</v>
      </c>
      <c r="G54" s="71" t="s">
        <v>103</v>
      </c>
      <c r="H54" s="71" t="s">
        <v>106</v>
      </c>
      <c r="I54" s="72" t="s">
        <v>109</v>
      </c>
      <c r="J54" s="71" t="s">
        <v>114</v>
      </c>
      <c r="K54" s="63">
        <v>75</v>
      </c>
      <c r="L54" s="71"/>
    </row>
    <row r="55" spans="1:12" x14ac:dyDescent="0.25">
      <c r="A55" s="19"/>
      <c r="B55" s="20"/>
      <c r="C55" s="21"/>
      <c r="D55" s="26" t="s">
        <v>33</v>
      </c>
      <c r="E55" s="65" t="s">
        <v>98</v>
      </c>
      <c r="F55" s="71">
        <v>150</v>
      </c>
      <c r="G55" s="71" t="s">
        <v>104</v>
      </c>
      <c r="H55" s="71" t="s">
        <v>81</v>
      </c>
      <c r="I55" s="72" t="s">
        <v>110</v>
      </c>
      <c r="J55" s="71" t="s">
        <v>115</v>
      </c>
      <c r="K55" s="63">
        <v>97</v>
      </c>
      <c r="L55" s="71"/>
    </row>
    <row r="56" spans="1:12" x14ac:dyDescent="0.25">
      <c r="A56" s="19"/>
      <c r="B56" s="20"/>
      <c r="C56" s="21"/>
      <c r="D56" s="26" t="s">
        <v>34</v>
      </c>
      <c r="E56" s="65" t="s">
        <v>99</v>
      </c>
      <c r="F56" s="71" t="s">
        <v>45</v>
      </c>
      <c r="G56" s="71" t="s">
        <v>60</v>
      </c>
      <c r="H56" s="71">
        <v>0</v>
      </c>
      <c r="I56" s="72" t="s">
        <v>111</v>
      </c>
      <c r="J56" s="71" t="s">
        <v>116</v>
      </c>
      <c r="K56" s="63">
        <v>155</v>
      </c>
      <c r="L56" s="71"/>
    </row>
    <row r="57" spans="1:12" x14ac:dyDescent="0.25">
      <c r="A57" s="19"/>
      <c r="B57" s="20"/>
      <c r="C57" s="21"/>
      <c r="D57" s="26" t="s">
        <v>35</v>
      </c>
      <c r="E57" s="65" t="s">
        <v>55</v>
      </c>
      <c r="F57" s="71" t="s">
        <v>63</v>
      </c>
      <c r="G57" s="71" t="s">
        <v>61</v>
      </c>
      <c r="H57" s="71" t="s">
        <v>64</v>
      </c>
      <c r="I57" s="72" t="s">
        <v>66</v>
      </c>
      <c r="J57" s="71" t="s">
        <v>69</v>
      </c>
      <c r="K57" s="74"/>
      <c r="L57" s="71"/>
    </row>
    <row r="58" spans="1:12" x14ac:dyDescent="0.25">
      <c r="A58" s="19"/>
      <c r="B58" s="20"/>
      <c r="C58" s="21"/>
      <c r="D58" s="26" t="s">
        <v>36</v>
      </c>
      <c r="E58" s="66" t="s">
        <v>100</v>
      </c>
      <c r="F58" s="75" t="s">
        <v>63</v>
      </c>
      <c r="G58" s="75" t="s">
        <v>62</v>
      </c>
      <c r="H58" s="75" t="s">
        <v>64</v>
      </c>
      <c r="I58" s="76" t="s">
        <v>67</v>
      </c>
      <c r="J58" s="75" t="s">
        <v>70</v>
      </c>
      <c r="K58" s="74"/>
      <c r="L58" s="75"/>
    </row>
    <row r="59" spans="1:12" x14ac:dyDescent="0.25">
      <c r="A59" s="19"/>
      <c r="B59" s="20"/>
      <c r="C59" s="21"/>
      <c r="D59" s="63"/>
      <c r="E59" s="67"/>
      <c r="F59" s="77"/>
      <c r="G59" s="77"/>
      <c r="H59" s="77"/>
      <c r="I59" s="77"/>
      <c r="J59" s="77"/>
      <c r="K59" s="74"/>
      <c r="L59" s="77"/>
    </row>
    <row r="60" spans="1:12" x14ac:dyDescent="0.25">
      <c r="A60" s="19"/>
      <c r="B60" s="20"/>
      <c r="C60" s="21"/>
      <c r="D60" s="63"/>
      <c r="E60" s="67"/>
      <c r="F60" s="77"/>
      <c r="G60" s="77"/>
      <c r="H60" s="77"/>
      <c r="I60" s="77"/>
      <c r="J60" s="77"/>
      <c r="K60" s="74"/>
      <c r="L60" s="77"/>
    </row>
    <row r="61" spans="1:12" x14ac:dyDescent="0.25">
      <c r="A61" s="27"/>
      <c r="B61" s="28"/>
      <c r="C61" s="29"/>
      <c r="D61" s="30" t="s">
        <v>28</v>
      </c>
      <c r="E61" s="31"/>
      <c r="F61" s="32">
        <v>770</v>
      </c>
      <c r="G61" s="32">
        <v>27.34</v>
      </c>
      <c r="H61" s="32">
        <v>25.44</v>
      </c>
      <c r="I61" s="32">
        <v>130.51</v>
      </c>
      <c r="J61" s="32">
        <v>851</v>
      </c>
      <c r="K61" s="33"/>
      <c r="L61" s="56"/>
    </row>
    <row r="62" spans="1:12" ht="15.75" thickBot="1" x14ac:dyDescent="0.3">
      <c r="A62" s="37">
        <f>A44</f>
        <v>1</v>
      </c>
      <c r="B62" s="38">
        <f>B44</f>
        <v>3</v>
      </c>
      <c r="C62" s="88" t="s">
        <v>37</v>
      </c>
      <c r="D62" s="89"/>
      <c r="E62" s="39"/>
      <c r="F62" s="40">
        <f>F51+F61</f>
        <v>770</v>
      </c>
      <c r="G62" s="40">
        <f t="shared" ref="G62:J62" si="5">G51+G61</f>
        <v>27.34</v>
      </c>
      <c r="H62" s="40">
        <f t="shared" si="5"/>
        <v>25.44</v>
      </c>
      <c r="I62" s="40">
        <f t="shared" si="5"/>
        <v>130.51</v>
      </c>
      <c r="J62" s="40">
        <f t="shared" si="5"/>
        <v>851</v>
      </c>
      <c r="K62" s="40"/>
      <c r="L62" s="50"/>
    </row>
    <row r="63" spans="1:12" hidden="1" x14ac:dyDescent="0.25">
      <c r="A63" s="12">
        <v>1</v>
      </c>
      <c r="B63" s="13">
        <v>4</v>
      </c>
      <c r="C63" s="14" t="s">
        <v>23</v>
      </c>
      <c r="D63" s="15" t="s">
        <v>24</v>
      </c>
      <c r="E63" s="16"/>
      <c r="F63" s="17"/>
      <c r="G63" s="17"/>
      <c r="H63" s="17"/>
      <c r="I63" s="17"/>
      <c r="J63" s="17"/>
      <c r="K63" s="18"/>
      <c r="L63" s="17"/>
    </row>
    <row r="64" spans="1:12" hidden="1" x14ac:dyDescent="0.2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  <c r="L64" s="24"/>
    </row>
    <row r="65" spans="1:12" hidden="1" x14ac:dyDescent="0.25">
      <c r="A65" s="19"/>
      <c r="B65" s="20"/>
      <c r="C65" s="21"/>
      <c r="D65" s="26" t="s">
        <v>25</v>
      </c>
      <c r="E65" s="23"/>
      <c r="F65" s="24"/>
      <c r="G65" s="24"/>
      <c r="H65" s="24"/>
      <c r="I65" s="24"/>
      <c r="J65" s="24"/>
      <c r="K65" s="25"/>
      <c r="L65" s="24"/>
    </row>
    <row r="66" spans="1:12" hidden="1" x14ac:dyDescent="0.25">
      <c r="A66" s="19"/>
      <c r="B66" s="20"/>
      <c r="C66" s="21"/>
      <c r="D66" s="26" t="s">
        <v>26</v>
      </c>
      <c r="E66" s="23"/>
      <c r="F66" s="24"/>
      <c r="G66" s="24"/>
      <c r="H66" s="24"/>
      <c r="I66" s="24"/>
      <c r="J66" s="24"/>
      <c r="K66" s="25"/>
      <c r="L66" s="24"/>
    </row>
    <row r="67" spans="1:12" hidden="1" x14ac:dyDescent="0.25">
      <c r="A67" s="19"/>
      <c r="B67" s="20"/>
      <c r="C67" s="21"/>
      <c r="D67" s="26" t="s">
        <v>27</v>
      </c>
      <c r="E67" s="23"/>
      <c r="F67" s="24"/>
      <c r="G67" s="24"/>
      <c r="H67" s="24"/>
      <c r="I67" s="24"/>
      <c r="J67" s="24"/>
      <c r="K67" s="25"/>
      <c r="L67" s="24"/>
    </row>
    <row r="68" spans="1:12" hidden="1" x14ac:dyDescent="0.2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  <c r="L68" s="24"/>
    </row>
    <row r="69" spans="1:12" hidden="1" x14ac:dyDescent="0.2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  <c r="L69" s="24"/>
    </row>
    <row r="70" spans="1:12" hidden="1" x14ac:dyDescent="0.25">
      <c r="A70" s="27"/>
      <c r="B70" s="28"/>
      <c r="C70" s="29"/>
      <c r="D70" s="30" t="s">
        <v>28</v>
      </c>
      <c r="E70" s="31"/>
      <c r="F70" s="32">
        <f>SUM(F63:F69)</f>
        <v>0</v>
      </c>
      <c r="G70" s="32">
        <f t="shared" ref="G70:J70" si="6">SUM(G63:G69)</f>
        <v>0</v>
      </c>
      <c r="H70" s="32">
        <f t="shared" si="6"/>
        <v>0</v>
      </c>
      <c r="I70" s="32">
        <f t="shared" si="6"/>
        <v>0</v>
      </c>
      <c r="J70" s="32">
        <f t="shared" si="6"/>
        <v>0</v>
      </c>
      <c r="K70" s="33"/>
      <c r="L70" s="32"/>
    </row>
    <row r="71" spans="1:12" ht="30" x14ac:dyDescent="0.25">
      <c r="A71" s="34">
        <f>A63</f>
        <v>1</v>
      </c>
      <c r="B71" s="35">
        <f>B63</f>
        <v>4</v>
      </c>
      <c r="C71" s="36" t="s">
        <v>29</v>
      </c>
      <c r="D71" s="26" t="s">
        <v>30</v>
      </c>
      <c r="E71" s="64" t="s">
        <v>117</v>
      </c>
      <c r="F71" s="68">
        <v>60</v>
      </c>
      <c r="G71" s="68" t="s">
        <v>125</v>
      </c>
      <c r="H71" s="68" t="s">
        <v>129</v>
      </c>
      <c r="I71" s="69" t="s">
        <v>134</v>
      </c>
      <c r="J71" s="68" t="s">
        <v>139</v>
      </c>
      <c r="K71" s="70">
        <v>15</v>
      </c>
      <c r="L71" s="71"/>
    </row>
    <row r="72" spans="1:12" ht="30" x14ac:dyDescent="0.25">
      <c r="A72" s="19"/>
      <c r="B72" s="20"/>
      <c r="C72" s="21"/>
      <c r="D72" s="26" t="s">
        <v>31</v>
      </c>
      <c r="E72" s="65" t="s">
        <v>118</v>
      </c>
      <c r="F72" s="71" t="s">
        <v>45</v>
      </c>
      <c r="G72" s="71" t="s">
        <v>94</v>
      </c>
      <c r="H72" s="71" t="s">
        <v>130</v>
      </c>
      <c r="I72" s="72" t="s">
        <v>135</v>
      </c>
      <c r="J72" s="71" t="s">
        <v>140</v>
      </c>
      <c r="K72" s="63">
        <v>140</v>
      </c>
      <c r="L72" s="71"/>
    </row>
    <row r="73" spans="1:12" x14ac:dyDescent="0.25">
      <c r="A73" s="19"/>
      <c r="B73" s="20"/>
      <c r="C73" s="21"/>
      <c r="D73" s="26" t="s">
        <v>32</v>
      </c>
      <c r="E73" s="65" t="s">
        <v>119</v>
      </c>
      <c r="F73" s="71">
        <v>90</v>
      </c>
      <c r="G73" s="71" t="s">
        <v>126</v>
      </c>
      <c r="H73" s="71" t="s">
        <v>131</v>
      </c>
      <c r="I73" s="72" t="s">
        <v>136</v>
      </c>
      <c r="J73" s="71" t="s">
        <v>141</v>
      </c>
      <c r="K73" s="63">
        <v>76</v>
      </c>
      <c r="L73" s="71"/>
    </row>
    <row r="74" spans="1:12" x14ac:dyDescent="0.25">
      <c r="A74" s="19"/>
      <c r="B74" s="20"/>
      <c r="C74" s="21"/>
      <c r="D74" s="26" t="s">
        <v>33</v>
      </c>
      <c r="E74" s="65" t="s">
        <v>120</v>
      </c>
      <c r="F74" s="71">
        <v>150</v>
      </c>
      <c r="G74" s="71" t="s">
        <v>127</v>
      </c>
      <c r="H74" s="71" t="s">
        <v>132</v>
      </c>
      <c r="I74" s="72" t="s">
        <v>137</v>
      </c>
      <c r="J74" s="71" t="s">
        <v>142</v>
      </c>
      <c r="K74" s="63">
        <v>510</v>
      </c>
      <c r="L74" s="71"/>
    </row>
    <row r="75" spans="1:12" x14ac:dyDescent="0.25">
      <c r="A75" s="19"/>
      <c r="B75" s="20"/>
      <c r="C75" s="21"/>
      <c r="D75" s="26" t="s">
        <v>245</v>
      </c>
      <c r="E75" s="65" t="s">
        <v>121</v>
      </c>
      <c r="F75" s="71" t="s">
        <v>124</v>
      </c>
      <c r="G75" s="71" t="s">
        <v>128</v>
      </c>
      <c r="H75" s="71" t="s">
        <v>133</v>
      </c>
      <c r="I75" s="72" t="s">
        <v>138</v>
      </c>
      <c r="J75" s="71" t="s">
        <v>143</v>
      </c>
      <c r="K75" s="63">
        <v>141</v>
      </c>
      <c r="L75" s="71"/>
    </row>
    <row r="76" spans="1:12" x14ac:dyDescent="0.25">
      <c r="A76" s="19"/>
      <c r="B76" s="20"/>
      <c r="C76" s="21"/>
      <c r="D76" s="26" t="s">
        <v>34</v>
      </c>
      <c r="E76" s="65" t="s">
        <v>122</v>
      </c>
      <c r="F76" s="71" t="s">
        <v>45</v>
      </c>
      <c r="G76" s="71" t="s">
        <v>80</v>
      </c>
      <c r="H76" s="71" t="s">
        <v>84</v>
      </c>
      <c r="I76" s="72" t="s">
        <v>89</v>
      </c>
      <c r="J76" s="71" t="s">
        <v>70</v>
      </c>
      <c r="K76" s="74"/>
      <c r="L76" s="71"/>
    </row>
    <row r="77" spans="1:12" x14ac:dyDescent="0.25">
      <c r="A77" s="19"/>
      <c r="B77" s="20"/>
      <c r="C77" s="21"/>
      <c r="D77" s="26" t="s">
        <v>35</v>
      </c>
      <c r="E77" s="65" t="s">
        <v>123</v>
      </c>
      <c r="F77" s="71" t="s">
        <v>63</v>
      </c>
      <c r="G77" s="71" t="s">
        <v>61</v>
      </c>
      <c r="H77" s="71" t="s">
        <v>64</v>
      </c>
      <c r="I77" s="72" t="s">
        <v>66</v>
      </c>
      <c r="J77" s="79" t="s">
        <v>69</v>
      </c>
      <c r="K77" s="74"/>
      <c r="L77" s="75"/>
    </row>
    <row r="78" spans="1:12" x14ac:dyDescent="0.25">
      <c r="A78" s="19"/>
      <c r="B78" s="20"/>
      <c r="C78" s="21"/>
      <c r="D78" s="57" t="s">
        <v>36</v>
      </c>
      <c r="E78" s="78" t="s">
        <v>56</v>
      </c>
      <c r="F78" s="80" t="s">
        <v>63</v>
      </c>
      <c r="G78" s="80" t="s">
        <v>62</v>
      </c>
      <c r="H78" s="80" t="s">
        <v>64</v>
      </c>
      <c r="I78" s="80" t="s">
        <v>67</v>
      </c>
      <c r="J78" s="81" t="s">
        <v>70</v>
      </c>
      <c r="K78" s="74"/>
      <c r="L78" s="82"/>
    </row>
    <row r="79" spans="1:12" x14ac:dyDescent="0.25">
      <c r="A79" s="19"/>
      <c r="B79" s="20"/>
      <c r="C79" s="21"/>
      <c r="D79" s="63"/>
      <c r="E79" s="67"/>
      <c r="F79" s="77"/>
      <c r="G79" s="77"/>
      <c r="H79" s="77"/>
      <c r="I79" s="77"/>
      <c r="J79" s="77"/>
      <c r="K79" s="74"/>
      <c r="L79" s="77"/>
    </row>
    <row r="80" spans="1:12" ht="15.75" thickBot="1" x14ac:dyDescent="0.3">
      <c r="A80" s="27"/>
      <c r="B80" s="28"/>
      <c r="C80" s="29"/>
      <c r="D80" s="30" t="s">
        <v>28</v>
      </c>
      <c r="E80" s="31"/>
      <c r="F80" s="32">
        <v>810</v>
      </c>
      <c r="G80" s="32">
        <v>28.05</v>
      </c>
      <c r="H80" s="32">
        <v>25.24</v>
      </c>
      <c r="I80" s="32">
        <v>110.73</v>
      </c>
      <c r="J80" s="32">
        <v>803</v>
      </c>
      <c r="K80" s="33"/>
      <c r="L80" s="55"/>
    </row>
    <row r="81" spans="1:12" ht="15.75" thickBot="1" x14ac:dyDescent="0.3">
      <c r="A81" s="37">
        <f>A63</f>
        <v>1</v>
      </c>
      <c r="B81" s="38">
        <f>B63</f>
        <v>4</v>
      </c>
      <c r="C81" s="88" t="s">
        <v>37</v>
      </c>
      <c r="D81" s="89"/>
      <c r="E81" s="39"/>
      <c r="F81" s="40">
        <f>F70+F80</f>
        <v>810</v>
      </c>
      <c r="G81" s="40">
        <f t="shared" ref="G81:J81" si="7">G70+G80</f>
        <v>28.05</v>
      </c>
      <c r="H81" s="40">
        <f t="shared" si="7"/>
        <v>25.24</v>
      </c>
      <c r="I81" s="40">
        <f t="shared" si="7"/>
        <v>110.73</v>
      </c>
      <c r="J81" s="40">
        <f t="shared" si="7"/>
        <v>803</v>
      </c>
      <c r="K81" s="40"/>
      <c r="L81" s="49"/>
    </row>
    <row r="82" spans="1:12" hidden="1" x14ac:dyDescent="0.25">
      <c r="A82" s="12">
        <v>1</v>
      </c>
      <c r="B82" s="13">
        <v>5</v>
      </c>
      <c r="C82" s="14" t="s">
        <v>23</v>
      </c>
      <c r="D82" s="15" t="s">
        <v>24</v>
      </c>
      <c r="E82" s="16"/>
      <c r="F82" s="17"/>
      <c r="G82" s="17"/>
      <c r="H82" s="17"/>
      <c r="I82" s="17"/>
      <c r="J82" s="17"/>
      <c r="K82" s="18"/>
      <c r="L82" s="17"/>
    </row>
    <row r="83" spans="1:12" hidden="1" x14ac:dyDescent="0.2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  <c r="L83" s="24"/>
    </row>
    <row r="84" spans="1:12" hidden="1" x14ac:dyDescent="0.25">
      <c r="A84" s="19"/>
      <c r="B84" s="20"/>
      <c r="C84" s="21"/>
      <c r="D84" s="26" t="s">
        <v>25</v>
      </c>
      <c r="E84" s="23"/>
      <c r="F84" s="24"/>
      <c r="G84" s="24"/>
      <c r="H84" s="24"/>
      <c r="I84" s="24"/>
      <c r="J84" s="24"/>
      <c r="K84" s="25"/>
      <c r="L84" s="24"/>
    </row>
    <row r="85" spans="1:12" hidden="1" x14ac:dyDescent="0.25">
      <c r="A85" s="19"/>
      <c r="B85" s="20"/>
      <c r="C85" s="21"/>
      <c r="D85" s="26" t="s">
        <v>26</v>
      </c>
      <c r="E85" s="23"/>
      <c r="F85" s="24"/>
      <c r="G85" s="24"/>
      <c r="H85" s="24"/>
      <c r="I85" s="24"/>
      <c r="J85" s="24"/>
      <c r="K85" s="25"/>
      <c r="L85" s="24"/>
    </row>
    <row r="86" spans="1:12" hidden="1" x14ac:dyDescent="0.25">
      <c r="A86" s="19"/>
      <c r="B86" s="20"/>
      <c r="C86" s="21"/>
      <c r="D86" s="26" t="s">
        <v>27</v>
      </c>
      <c r="E86" s="23"/>
      <c r="F86" s="24"/>
      <c r="G86" s="24"/>
      <c r="H86" s="24"/>
      <c r="I86" s="24"/>
      <c r="J86" s="24"/>
      <c r="K86" s="25"/>
      <c r="L86" s="24"/>
    </row>
    <row r="87" spans="1:12" hidden="1" x14ac:dyDescent="0.2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  <c r="L87" s="24"/>
    </row>
    <row r="88" spans="1:12" hidden="1" x14ac:dyDescent="0.2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  <c r="L88" s="24"/>
    </row>
    <row r="89" spans="1:12" hidden="1" x14ac:dyDescent="0.25">
      <c r="A89" s="27"/>
      <c r="B89" s="28"/>
      <c r="C89" s="29"/>
      <c r="D89" s="30" t="s">
        <v>28</v>
      </c>
      <c r="E89" s="31"/>
      <c r="F89" s="32">
        <f>SUM(F82:F88)</f>
        <v>0</v>
      </c>
      <c r="G89" s="32">
        <f t="shared" ref="G89:J89" si="8">SUM(G82:G88)</f>
        <v>0</v>
      </c>
      <c r="H89" s="32">
        <f t="shared" si="8"/>
        <v>0</v>
      </c>
      <c r="I89" s="32">
        <f t="shared" si="8"/>
        <v>0</v>
      </c>
      <c r="J89" s="32">
        <f t="shared" si="8"/>
        <v>0</v>
      </c>
      <c r="K89" s="33"/>
      <c r="L89" s="32"/>
    </row>
    <row r="90" spans="1:12" x14ac:dyDescent="0.25">
      <c r="A90" s="34">
        <f>A82</f>
        <v>1</v>
      </c>
      <c r="B90" s="35">
        <f>B82</f>
        <v>5</v>
      </c>
      <c r="C90" s="36" t="s">
        <v>29</v>
      </c>
      <c r="D90" s="26" t="s">
        <v>30</v>
      </c>
      <c r="E90" s="64" t="s">
        <v>145</v>
      </c>
      <c r="F90" s="68">
        <v>60</v>
      </c>
      <c r="G90" s="68">
        <v>0.78</v>
      </c>
      <c r="H90" s="68">
        <v>4.01</v>
      </c>
      <c r="I90" s="69">
        <v>7.45</v>
      </c>
      <c r="J90" s="68">
        <v>53</v>
      </c>
      <c r="K90" s="70">
        <v>25</v>
      </c>
      <c r="L90" s="68"/>
    </row>
    <row r="91" spans="1:12" x14ac:dyDescent="0.25">
      <c r="A91" s="19"/>
      <c r="B91" s="20"/>
      <c r="C91" s="21"/>
      <c r="D91" s="26" t="s">
        <v>31</v>
      </c>
      <c r="E91" s="65" t="s">
        <v>146</v>
      </c>
      <c r="F91" s="71" t="s">
        <v>45</v>
      </c>
      <c r="G91" s="71" t="s">
        <v>151</v>
      </c>
      <c r="H91" s="71" t="s">
        <v>154</v>
      </c>
      <c r="I91" s="72" t="s">
        <v>157</v>
      </c>
      <c r="J91" s="71" t="s">
        <v>161</v>
      </c>
      <c r="K91" s="63">
        <v>138</v>
      </c>
      <c r="L91" s="71"/>
    </row>
    <row r="92" spans="1:12" x14ac:dyDescent="0.25">
      <c r="A92" s="19"/>
      <c r="B92" s="20"/>
      <c r="C92" s="21"/>
      <c r="D92" s="26" t="s">
        <v>32</v>
      </c>
      <c r="E92" s="65" t="s">
        <v>147</v>
      </c>
      <c r="F92" s="71" t="s">
        <v>150</v>
      </c>
      <c r="G92" s="71" t="s">
        <v>152</v>
      </c>
      <c r="H92" s="71" t="s">
        <v>155</v>
      </c>
      <c r="I92" s="72" t="s">
        <v>158</v>
      </c>
      <c r="J92" s="71" t="s">
        <v>162</v>
      </c>
      <c r="K92" s="63">
        <v>451</v>
      </c>
      <c r="L92" s="71"/>
    </row>
    <row r="93" spans="1:12" x14ac:dyDescent="0.25">
      <c r="A93" s="19"/>
      <c r="B93" s="20"/>
      <c r="C93" s="21"/>
      <c r="D93" s="26" t="s">
        <v>33</v>
      </c>
      <c r="E93" s="65" t="s">
        <v>148</v>
      </c>
      <c r="F93" s="71">
        <v>150</v>
      </c>
      <c r="G93" s="71" t="s">
        <v>153</v>
      </c>
      <c r="H93" s="71" t="s">
        <v>156</v>
      </c>
      <c r="I93" s="72" t="s">
        <v>159</v>
      </c>
      <c r="J93" s="71" t="s">
        <v>163</v>
      </c>
      <c r="K93" s="63">
        <v>510</v>
      </c>
      <c r="L93" s="71"/>
    </row>
    <row r="94" spans="1:12" x14ac:dyDescent="0.25">
      <c r="A94" s="19"/>
      <c r="B94" s="20"/>
      <c r="C94" s="21"/>
      <c r="D94" s="26" t="s">
        <v>34</v>
      </c>
      <c r="E94" s="65" t="s">
        <v>149</v>
      </c>
      <c r="F94" s="71" t="s">
        <v>45</v>
      </c>
      <c r="G94" s="71" t="s">
        <v>84</v>
      </c>
      <c r="H94" s="71"/>
      <c r="I94" s="72" t="s">
        <v>160</v>
      </c>
      <c r="J94" s="71" t="s">
        <v>164</v>
      </c>
      <c r="K94" s="63">
        <v>631</v>
      </c>
      <c r="L94" s="71"/>
    </row>
    <row r="95" spans="1:12" x14ac:dyDescent="0.25">
      <c r="A95" s="19"/>
      <c r="B95" s="20"/>
      <c r="C95" s="21"/>
      <c r="D95" s="26" t="s">
        <v>35</v>
      </c>
      <c r="E95" s="65" t="s">
        <v>55</v>
      </c>
      <c r="F95" s="71" t="s">
        <v>63</v>
      </c>
      <c r="G95" s="71" t="s">
        <v>61</v>
      </c>
      <c r="H95" s="71" t="s">
        <v>64</v>
      </c>
      <c r="I95" s="72" t="s">
        <v>66</v>
      </c>
      <c r="J95" s="71" t="s">
        <v>69</v>
      </c>
      <c r="K95" s="74"/>
      <c r="L95" s="71"/>
    </row>
    <row r="96" spans="1:12" x14ac:dyDescent="0.25">
      <c r="A96" s="19"/>
      <c r="B96" s="20"/>
      <c r="C96" s="21"/>
      <c r="D96" s="26" t="s">
        <v>36</v>
      </c>
      <c r="E96" s="65" t="s">
        <v>56</v>
      </c>
      <c r="F96" s="71" t="s">
        <v>63</v>
      </c>
      <c r="G96" s="71" t="s">
        <v>62</v>
      </c>
      <c r="H96" s="71" t="s">
        <v>64</v>
      </c>
      <c r="I96" s="72" t="s">
        <v>67</v>
      </c>
      <c r="J96" s="71" t="s">
        <v>70</v>
      </c>
      <c r="K96" s="74"/>
      <c r="L96" s="71"/>
    </row>
    <row r="97" spans="1:12" x14ac:dyDescent="0.25">
      <c r="A97" s="19"/>
      <c r="B97" s="20"/>
      <c r="C97" s="21"/>
      <c r="D97" s="63"/>
      <c r="E97" s="67"/>
      <c r="F97" s="77"/>
      <c r="G97" s="77"/>
      <c r="H97" s="77"/>
      <c r="I97" s="77"/>
      <c r="J97" s="77"/>
      <c r="K97" s="74"/>
      <c r="L97" s="77"/>
    </row>
    <row r="98" spans="1:12" x14ac:dyDescent="0.25">
      <c r="A98" s="19"/>
      <c r="B98" s="20"/>
      <c r="C98" s="21"/>
      <c r="D98" s="63"/>
      <c r="E98" s="67"/>
      <c r="F98" s="77"/>
      <c r="G98" s="77"/>
      <c r="H98" s="77"/>
      <c r="I98" s="77"/>
      <c r="J98" s="77"/>
      <c r="K98" s="74"/>
      <c r="L98" s="77"/>
    </row>
    <row r="99" spans="1:12" x14ac:dyDescent="0.25">
      <c r="A99" s="27"/>
      <c r="B99" s="28"/>
      <c r="C99" s="29"/>
      <c r="D99" s="30" t="s">
        <v>28</v>
      </c>
      <c r="E99" s="31"/>
      <c r="F99" s="32">
        <v>765</v>
      </c>
      <c r="G99" s="32">
        <v>25</v>
      </c>
      <c r="H99" s="32">
        <v>29.51</v>
      </c>
      <c r="I99" s="32">
        <v>119.5</v>
      </c>
      <c r="J99" s="32">
        <v>837</v>
      </c>
      <c r="K99" s="33"/>
      <c r="L99" s="58"/>
    </row>
    <row r="100" spans="1:12" ht="15.75" thickBot="1" x14ac:dyDescent="0.3">
      <c r="A100" s="37">
        <f>A82</f>
        <v>1</v>
      </c>
      <c r="B100" s="38">
        <f>B82</f>
        <v>5</v>
      </c>
      <c r="C100" s="88" t="s">
        <v>37</v>
      </c>
      <c r="D100" s="89"/>
      <c r="E100" s="39"/>
      <c r="F100" s="40">
        <f>F89+F99</f>
        <v>765</v>
      </c>
      <c r="G100" s="40">
        <f t="shared" ref="G100:J100" si="9">G89+G99</f>
        <v>25</v>
      </c>
      <c r="H100" s="40">
        <f t="shared" si="9"/>
        <v>29.51</v>
      </c>
      <c r="I100" s="40">
        <f t="shared" si="9"/>
        <v>119.5</v>
      </c>
      <c r="J100" s="40">
        <f t="shared" si="9"/>
        <v>837</v>
      </c>
      <c r="K100" s="40"/>
      <c r="L100" s="48"/>
    </row>
    <row r="101" spans="1:12" hidden="1" x14ac:dyDescent="0.25">
      <c r="A101" s="12">
        <v>2</v>
      </c>
      <c r="B101" s="13">
        <v>1</v>
      </c>
      <c r="C101" s="14" t="s">
        <v>23</v>
      </c>
      <c r="D101" s="15" t="s">
        <v>24</v>
      </c>
      <c r="E101" s="16"/>
      <c r="F101" s="17"/>
      <c r="G101" s="17"/>
      <c r="H101" s="17"/>
      <c r="I101" s="17"/>
      <c r="J101" s="17"/>
      <c r="K101" s="18"/>
      <c r="L101" s="17"/>
    </row>
    <row r="102" spans="1:12" hidden="1" x14ac:dyDescent="0.2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  <c r="L102" s="24"/>
    </row>
    <row r="103" spans="1:12" hidden="1" x14ac:dyDescent="0.25">
      <c r="A103" s="19"/>
      <c r="B103" s="20"/>
      <c r="C103" s="21"/>
      <c r="D103" s="26" t="s">
        <v>25</v>
      </c>
      <c r="E103" s="23"/>
      <c r="F103" s="24"/>
      <c r="G103" s="24"/>
      <c r="H103" s="24"/>
      <c r="I103" s="24"/>
      <c r="J103" s="24"/>
      <c r="K103" s="25"/>
      <c r="L103" s="24"/>
    </row>
    <row r="104" spans="1:12" hidden="1" x14ac:dyDescent="0.25">
      <c r="A104" s="19"/>
      <c r="B104" s="20"/>
      <c r="C104" s="21"/>
      <c r="D104" s="26" t="s">
        <v>26</v>
      </c>
      <c r="E104" s="23"/>
      <c r="F104" s="24"/>
      <c r="G104" s="24"/>
      <c r="H104" s="24"/>
      <c r="I104" s="24"/>
      <c r="J104" s="24"/>
      <c r="K104" s="25"/>
      <c r="L104" s="24"/>
    </row>
    <row r="105" spans="1:12" hidden="1" x14ac:dyDescent="0.25">
      <c r="A105" s="19"/>
      <c r="B105" s="20"/>
      <c r="C105" s="21"/>
      <c r="D105" s="26" t="s">
        <v>27</v>
      </c>
      <c r="E105" s="23"/>
      <c r="F105" s="24"/>
      <c r="G105" s="24"/>
      <c r="H105" s="24"/>
      <c r="I105" s="24"/>
      <c r="J105" s="24"/>
      <c r="K105" s="25"/>
      <c r="L105" s="24"/>
    </row>
    <row r="106" spans="1:12" hidden="1" x14ac:dyDescent="0.2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  <c r="L106" s="24"/>
    </row>
    <row r="107" spans="1:12" hidden="1" x14ac:dyDescent="0.2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  <c r="L107" s="24"/>
    </row>
    <row r="108" spans="1:12" x14ac:dyDescent="0.25">
      <c r="A108" s="34">
        <f>A100</f>
        <v>1</v>
      </c>
      <c r="B108" s="35">
        <v>6</v>
      </c>
      <c r="C108" s="36" t="s">
        <v>29</v>
      </c>
      <c r="D108" s="26" t="s">
        <v>30</v>
      </c>
      <c r="E108" s="64" t="s">
        <v>220</v>
      </c>
      <c r="F108" s="68">
        <v>60</v>
      </c>
      <c r="G108" s="68" t="s">
        <v>181</v>
      </c>
      <c r="H108" s="68" t="s">
        <v>221</v>
      </c>
      <c r="I108" s="69" t="s">
        <v>222</v>
      </c>
      <c r="J108" s="68" t="s">
        <v>223</v>
      </c>
      <c r="K108" s="70">
        <v>30</v>
      </c>
      <c r="L108" s="71"/>
    </row>
    <row r="109" spans="1:12" x14ac:dyDescent="0.25">
      <c r="A109" s="19"/>
      <c r="B109" s="20"/>
      <c r="C109" s="21"/>
      <c r="D109" s="26" t="s">
        <v>31</v>
      </c>
      <c r="E109" s="65" t="s">
        <v>198</v>
      </c>
      <c r="F109" s="71" t="s">
        <v>45</v>
      </c>
      <c r="G109" s="71" t="s">
        <v>200</v>
      </c>
      <c r="H109" s="71" t="s">
        <v>201</v>
      </c>
      <c r="I109" s="72" t="s">
        <v>202</v>
      </c>
      <c r="J109" s="71" t="s">
        <v>205</v>
      </c>
      <c r="K109" s="63">
        <v>139</v>
      </c>
      <c r="L109" s="71"/>
    </row>
    <row r="110" spans="1:12" x14ac:dyDescent="0.25">
      <c r="A110" s="19"/>
      <c r="B110" s="20"/>
      <c r="C110" s="21"/>
      <c r="D110" s="26" t="s">
        <v>32</v>
      </c>
      <c r="E110" s="65" t="s">
        <v>224</v>
      </c>
      <c r="F110" s="71" t="s">
        <v>171</v>
      </c>
      <c r="G110" s="71" t="s">
        <v>225</v>
      </c>
      <c r="H110" s="71" t="s">
        <v>226</v>
      </c>
      <c r="I110" s="72" t="s">
        <v>227</v>
      </c>
      <c r="J110" s="71" t="s">
        <v>116</v>
      </c>
      <c r="K110" s="63">
        <v>157</v>
      </c>
      <c r="L110" s="71"/>
    </row>
    <row r="111" spans="1:12" x14ac:dyDescent="0.25">
      <c r="A111" s="19"/>
      <c r="B111" s="20"/>
      <c r="C111" s="21"/>
      <c r="D111" s="26" t="s">
        <v>33</v>
      </c>
      <c r="E111" s="65" t="s">
        <v>228</v>
      </c>
      <c r="F111" s="71">
        <v>150</v>
      </c>
      <c r="G111" s="71" t="s">
        <v>79</v>
      </c>
      <c r="H111" s="71" t="s">
        <v>83</v>
      </c>
      <c r="I111" s="72" t="s">
        <v>88</v>
      </c>
      <c r="J111" s="71" t="s">
        <v>93</v>
      </c>
      <c r="K111" s="63">
        <v>92</v>
      </c>
      <c r="L111" s="71"/>
    </row>
    <row r="112" spans="1:12" x14ac:dyDescent="0.25">
      <c r="A112" s="19"/>
      <c r="B112" s="20"/>
      <c r="C112" s="21"/>
      <c r="D112" s="26" t="s">
        <v>34</v>
      </c>
      <c r="E112" s="65" t="s">
        <v>229</v>
      </c>
      <c r="F112" s="71" t="s">
        <v>45</v>
      </c>
      <c r="G112" s="71" t="s">
        <v>80</v>
      </c>
      <c r="H112" s="71" t="s">
        <v>84</v>
      </c>
      <c r="I112" s="72" t="s">
        <v>89</v>
      </c>
      <c r="J112" s="71" t="s">
        <v>70</v>
      </c>
      <c r="K112" s="63"/>
      <c r="L112" s="71"/>
    </row>
    <row r="113" spans="1:12" x14ac:dyDescent="0.25">
      <c r="A113" s="19"/>
      <c r="B113" s="20"/>
      <c r="C113" s="21"/>
      <c r="D113" s="26" t="s">
        <v>35</v>
      </c>
      <c r="E113" s="65" t="s">
        <v>55</v>
      </c>
      <c r="F113" s="71" t="s">
        <v>63</v>
      </c>
      <c r="G113" s="71" t="s">
        <v>61</v>
      </c>
      <c r="H113" s="71" t="s">
        <v>64</v>
      </c>
      <c r="I113" s="72" t="s">
        <v>66</v>
      </c>
      <c r="J113" s="71" t="s">
        <v>69</v>
      </c>
      <c r="K113" s="74"/>
      <c r="L113" s="71"/>
    </row>
    <row r="114" spans="1:12" x14ac:dyDescent="0.25">
      <c r="A114" s="19"/>
      <c r="B114" s="20"/>
      <c r="C114" s="21"/>
      <c r="D114" s="26" t="s">
        <v>36</v>
      </c>
      <c r="E114" s="65" t="s">
        <v>56</v>
      </c>
      <c r="F114" s="71" t="s">
        <v>63</v>
      </c>
      <c r="G114" s="71" t="s">
        <v>62</v>
      </c>
      <c r="H114" s="71" t="s">
        <v>64</v>
      </c>
      <c r="I114" s="72" t="s">
        <v>67</v>
      </c>
      <c r="J114" s="71" t="s">
        <v>70</v>
      </c>
      <c r="K114" s="74"/>
      <c r="L114" s="71"/>
    </row>
    <row r="115" spans="1:12" x14ac:dyDescent="0.25">
      <c r="A115" s="19"/>
      <c r="B115" s="20"/>
      <c r="C115" s="21"/>
      <c r="D115" s="63"/>
      <c r="E115" s="67"/>
      <c r="F115" s="77"/>
      <c r="G115" s="77"/>
      <c r="H115" s="77"/>
      <c r="I115" s="77"/>
      <c r="J115" s="77"/>
      <c r="K115" s="74"/>
      <c r="L115" s="77"/>
    </row>
    <row r="116" spans="1:12" x14ac:dyDescent="0.25">
      <c r="A116" s="19"/>
      <c r="B116" s="20"/>
      <c r="C116" s="21"/>
      <c r="D116" s="63"/>
      <c r="E116" s="67"/>
      <c r="F116" s="77"/>
      <c r="G116" s="77"/>
      <c r="H116" s="77"/>
      <c r="I116" s="77"/>
      <c r="J116" s="77"/>
      <c r="K116" s="74"/>
      <c r="L116" s="77"/>
    </row>
    <row r="117" spans="1:12" x14ac:dyDescent="0.25">
      <c r="A117" s="27"/>
      <c r="B117" s="28"/>
      <c r="C117" s="29"/>
      <c r="D117" s="30" t="s">
        <v>28</v>
      </c>
      <c r="E117" s="31"/>
      <c r="F117" s="32">
        <v>765</v>
      </c>
      <c r="G117" s="32">
        <v>25</v>
      </c>
      <c r="H117" s="32">
        <v>29.51</v>
      </c>
      <c r="I117" s="32">
        <v>119.5</v>
      </c>
      <c r="J117" s="32">
        <v>837</v>
      </c>
      <c r="K117" s="33"/>
      <c r="L117" s="58"/>
    </row>
    <row r="118" spans="1:12" ht="15" customHeight="1" thickBot="1" x14ac:dyDescent="0.3">
      <c r="A118" s="37">
        <f>A100</f>
        <v>1</v>
      </c>
      <c r="B118" s="38">
        <v>6</v>
      </c>
      <c r="C118" s="88" t="s">
        <v>37</v>
      </c>
      <c r="D118" s="91"/>
      <c r="E118" s="39"/>
      <c r="F118" s="40">
        <f>F107+F117</f>
        <v>765</v>
      </c>
      <c r="G118" s="40">
        <f t="shared" ref="G118:J118" si="10">G107+G117</f>
        <v>25</v>
      </c>
      <c r="H118" s="40">
        <f t="shared" si="10"/>
        <v>29.51</v>
      </c>
      <c r="I118" s="40">
        <f t="shared" si="10"/>
        <v>119.5</v>
      </c>
      <c r="J118" s="40">
        <f t="shared" si="10"/>
        <v>837</v>
      </c>
      <c r="K118" s="40"/>
      <c r="L118" s="48"/>
    </row>
    <row r="119" spans="1:12" x14ac:dyDescent="0.25">
      <c r="A119" s="34">
        <f>A101</f>
        <v>2</v>
      </c>
      <c r="B119" s="35">
        <f>B101</f>
        <v>1</v>
      </c>
      <c r="C119" s="36" t="s">
        <v>29</v>
      </c>
      <c r="D119" s="26" t="s">
        <v>30</v>
      </c>
      <c r="E119" s="64" t="s">
        <v>165</v>
      </c>
      <c r="F119" s="68" t="s">
        <v>170</v>
      </c>
      <c r="G119" s="68" t="s">
        <v>76</v>
      </c>
      <c r="H119" s="68" t="s">
        <v>61</v>
      </c>
      <c r="I119" s="69" t="s">
        <v>85</v>
      </c>
      <c r="J119" s="68" t="s">
        <v>90</v>
      </c>
      <c r="K119" s="70">
        <v>7</v>
      </c>
      <c r="L119" s="68"/>
    </row>
    <row r="120" spans="1:12" x14ac:dyDescent="0.25">
      <c r="A120" s="19"/>
      <c r="B120" s="20"/>
      <c r="C120" s="21"/>
      <c r="D120" s="26" t="s">
        <v>31</v>
      </c>
      <c r="E120" s="65" t="s">
        <v>166</v>
      </c>
      <c r="F120" s="71" t="s">
        <v>44</v>
      </c>
      <c r="G120" s="71" t="s">
        <v>102</v>
      </c>
      <c r="H120" s="71" t="s">
        <v>105</v>
      </c>
      <c r="I120" s="72" t="s">
        <v>108</v>
      </c>
      <c r="J120" s="71" t="s">
        <v>113</v>
      </c>
      <c r="K120" s="63">
        <v>134</v>
      </c>
      <c r="L120" s="71"/>
    </row>
    <row r="121" spans="1:12" x14ac:dyDescent="0.25">
      <c r="A121" s="19"/>
      <c r="B121" s="20"/>
      <c r="C121" s="21"/>
      <c r="D121" s="26" t="s">
        <v>32</v>
      </c>
      <c r="E121" s="65" t="s">
        <v>167</v>
      </c>
      <c r="F121" s="71" t="s">
        <v>171</v>
      </c>
      <c r="G121" s="71" t="s">
        <v>172</v>
      </c>
      <c r="H121" s="71" t="s">
        <v>173</v>
      </c>
      <c r="I121" s="72" t="s">
        <v>174</v>
      </c>
      <c r="J121" s="71" t="s">
        <v>175</v>
      </c>
      <c r="K121" s="83" t="s">
        <v>176</v>
      </c>
      <c r="L121" s="71"/>
    </row>
    <row r="122" spans="1:12" x14ac:dyDescent="0.25">
      <c r="A122" s="19"/>
      <c r="B122" s="20"/>
      <c r="C122" s="21"/>
      <c r="D122" s="26" t="s">
        <v>33</v>
      </c>
      <c r="E122" s="65" t="s">
        <v>168</v>
      </c>
      <c r="F122" s="71">
        <v>150</v>
      </c>
      <c r="G122" s="71" t="s">
        <v>104</v>
      </c>
      <c r="H122" s="71" t="s">
        <v>81</v>
      </c>
      <c r="I122" s="72" t="s">
        <v>110</v>
      </c>
      <c r="J122" s="71" t="s">
        <v>115</v>
      </c>
      <c r="K122" s="63">
        <v>97</v>
      </c>
      <c r="L122" s="71"/>
    </row>
    <row r="123" spans="1:12" x14ac:dyDescent="0.25">
      <c r="A123" s="19"/>
      <c r="B123" s="20"/>
      <c r="C123" s="21"/>
      <c r="D123" s="26" t="s">
        <v>34</v>
      </c>
      <c r="E123" s="65" t="s">
        <v>169</v>
      </c>
      <c r="F123" s="71">
        <v>200</v>
      </c>
      <c r="G123" s="71" t="s">
        <v>60</v>
      </c>
      <c r="H123" s="71"/>
      <c r="I123" s="72" t="s">
        <v>65</v>
      </c>
      <c r="J123" s="71" t="s">
        <v>68</v>
      </c>
      <c r="K123" s="63">
        <v>153</v>
      </c>
      <c r="L123" s="71"/>
    </row>
    <row r="124" spans="1:12" x14ac:dyDescent="0.25">
      <c r="A124" s="19"/>
      <c r="B124" s="20"/>
      <c r="C124" s="21"/>
      <c r="D124" s="26" t="s">
        <v>35</v>
      </c>
      <c r="E124" s="65" t="s">
        <v>55</v>
      </c>
      <c r="F124" s="71" t="s">
        <v>63</v>
      </c>
      <c r="G124" s="71" t="s">
        <v>61</v>
      </c>
      <c r="H124" s="71" t="s">
        <v>64</v>
      </c>
      <c r="I124" s="72" t="s">
        <v>66</v>
      </c>
      <c r="J124" s="71" t="s">
        <v>69</v>
      </c>
      <c r="K124" s="74"/>
      <c r="L124" s="71"/>
    </row>
    <row r="125" spans="1:12" x14ac:dyDescent="0.25">
      <c r="A125" s="19"/>
      <c r="B125" s="20"/>
      <c r="C125" s="21"/>
      <c r="D125" s="26" t="s">
        <v>36</v>
      </c>
      <c r="E125" s="65" t="s">
        <v>100</v>
      </c>
      <c r="F125" s="71" t="s">
        <v>63</v>
      </c>
      <c r="G125" s="71" t="s">
        <v>62</v>
      </c>
      <c r="H125" s="71" t="s">
        <v>64</v>
      </c>
      <c r="I125" s="72" t="s">
        <v>67</v>
      </c>
      <c r="J125" s="71" t="s">
        <v>70</v>
      </c>
      <c r="K125" s="74"/>
      <c r="L125" s="71"/>
    </row>
    <row r="126" spans="1:12" x14ac:dyDescent="0.25">
      <c r="A126" s="19"/>
      <c r="B126" s="20"/>
      <c r="C126" s="21"/>
      <c r="D126" s="63"/>
      <c r="E126" s="67"/>
      <c r="F126" s="77"/>
      <c r="G126" s="77"/>
      <c r="H126" s="77"/>
      <c r="I126" s="77"/>
      <c r="J126" s="77"/>
      <c r="K126" s="74"/>
      <c r="L126" s="77"/>
    </row>
    <row r="127" spans="1:12" x14ac:dyDescent="0.25">
      <c r="A127" s="19"/>
      <c r="B127" s="20"/>
      <c r="C127" s="21"/>
      <c r="D127" s="63"/>
      <c r="E127" s="67"/>
      <c r="F127" s="77"/>
      <c r="G127" s="77"/>
      <c r="H127" s="77"/>
      <c r="I127" s="77"/>
      <c r="J127" s="77"/>
      <c r="K127" s="74"/>
      <c r="L127" s="77"/>
    </row>
    <row r="128" spans="1:12" x14ac:dyDescent="0.25">
      <c r="A128" s="27"/>
      <c r="B128" s="28"/>
      <c r="C128" s="29"/>
      <c r="D128" s="30" t="s">
        <v>28</v>
      </c>
      <c r="E128" s="31"/>
      <c r="F128" s="32">
        <v>770</v>
      </c>
      <c r="G128" s="32">
        <v>30.97</v>
      </c>
      <c r="H128" s="32">
        <v>31.11</v>
      </c>
      <c r="I128" s="32">
        <v>125.78</v>
      </c>
      <c r="J128" s="32">
        <v>911</v>
      </c>
      <c r="K128" s="33"/>
      <c r="L128" s="58"/>
    </row>
    <row r="129" spans="1:12" ht="15.75" thickBot="1" x14ac:dyDescent="0.3">
      <c r="A129" s="37">
        <f>A101</f>
        <v>2</v>
      </c>
      <c r="B129" s="38">
        <f>B101</f>
        <v>1</v>
      </c>
      <c r="C129" s="88" t="s">
        <v>37</v>
      </c>
      <c r="D129" s="89"/>
      <c r="E129" s="39"/>
      <c r="F129" s="32">
        <v>770</v>
      </c>
      <c r="G129" s="32">
        <v>30.97</v>
      </c>
      <c r="H129" s="32">
        <v>31.11</v>
      </c>
      <c r="I129" s="32">
        <v>125.78</v>
      </c>
      <c r="J129" s="32">
        <v>911</v>
      </c>
      <c r="K129" s="40"/>
      <c r="L129" s="47"/>
    </row>
    <row r="130" spans="1:12" hidden="1" x14ac:dyDescent="0.25">
      <c r="A130" s="41">
        <v>2</v>
      </c>
      <c r="B130" s="20">
        <v>2</v>
      </c>
      <c r="C130" s="14" t="s">
        <v>23</v>
      </c>
      <c r="D130" s="15" t="s">
        <v>24</v>
      </c>
      <c r="E130" s="16"/>
      <c r="F130" s="17"/>
      <c r="G130" s="17"/>
      <c r="H130" s="17"/>
      <c r="I130" s="17"/>
      <c r="J130" s="17"/>
      <c r="K130" s="18"/>
      <c r="L130" s="51"/>
    </row>
    <row r="131" spans="1:12" hidden="1" x14ac:dyDescent="0.25">
      <c r="A131" s="41"/>
      <c r="B131" s="20"/>
      <c r="C131" s="21"/>
      <c r="D131" s="22"/>
      <c r="E131" s="23"/>
      <c r="F131" s="24"/>
      <c r="G131" s="24"/>
      <c r="H131" s="24"/>
      <c r="I131" s="24"/>
      <c r="J131" s="24"/>
      <c r="K131" s="25"/>
      <c r="L131" s="24"/>
    </row>
    <row r="132" spans="1:12" hidden="1" x14ac:dyDescent="0.25">
      <c r="A132" s="41"/>
      <c r="B132" s="20"/>
      <c r="C132" s="21"/>
      <c r="D132" s="26" t="s">
        <v>25</v>
      </c>
      <c r="E132" s="23"/>
      <c r="F132" s="24"/>
      <c r="G132" s="24"/>
      <c r="H132" s="24"/>
      <c r="I132" s="24"/>
      <c r="J132" s="24"/>
      <c r="K132" s="25"/>
      <c r="L132" s="24"/>
    </row>
    <row r="133" spans="1:12" hidden="1" x14ac:dyDescent="0.25">
      <c r="A133" s="41"/>
      <c r="B133" s="20"/>
      <c r="C133" s="21"/>
      <c r="D133" s="26" t="s">
        <v>26</v>
      </c>
      <c r="E133" s="23"/>
      <c r="F133" s="24"/>
      <c r="G133" s="24"/>
      <c r="H133" s="24"/>
      <c r="I133" s="24"/>
      <c r="J133" s="24"/>
      <c r="K133" s="25"/>
      <c r="L133" s="24"/>
    </row>
    <row r="134" spans="1:12" hidden="1" x14ac:dyDescent="0.25">
      <c r="A134" s="41"/>
      <c r="B134" s="20"/>
      <c r="C134" s="21"/>
      <c r="D134" s="26" t="s">
        <v>27</v>
      </c>
      <c r="E134" s="23"/>
      <c r="F134" s="24"/>
      <c r="G134" s="24"/>
      <c r="H134" s="24"/>
      <c r="I134" s="24"/>
      <c r="J134" s="24"/>
      <c r="K134" s="25"/>
      <c r="L134" s="24"/>
    </row>
    <row r="135" spans="1:12" hidden="1" x14ac:dyDescent="0.25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25"/>
      <c r="L135" s="24"/>
    </row>
    <row r="136" spans="1:12" hidden="1" x14ac:dyDescent="0.25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25"/>
      <c r="L136" s="24"/>
    </row>
    <row r="137" spans="1:12" hidden="1" x14ac:dyDescent="0.25">
      <c r="A137" s="42"/>
      <c r="B137" s="28"/>
      <c r="C137" s="29"/>
      <c r="D137" s="30" t="s">
        <v>28</v>
      </c>
      <c r="E137" s="31"/>
      <c r="F137" s="32">
        <f>SUM(F130:F136)</f>
        <v>0</v>
      </c>
      <c r="G137" s="32">
        <f t="shared" ref="G137:J137" si="11">SUM(G130:G136)</f>
        <v>0</v>
      </c>
      <c r="H137" s="32">
        <f t="shared" si="11"/>
        <v>0</v>
      </c>
      <c r="I137" s="32">
        <f t="shared" si="11"/>
        <v>0</v>
      </c>
      <c r="J137" s="32">
        <f t="shared" si="11"/>
        <v>0</v>
      </c>
      <c r="K137" s="33"/>
      <c r="L137" s="32"/>
    </row>
    <row r="138" spans="1:12" x14ac:dyDescent="0.25">
      <c r="A138" s="35">
        <f>A130</f>
        <v>2</v>
      </c>
      <c r="B138" s="35">
        <f>B130</f>
        <v>2</v>
      </c>
      <c r="C138" s="36" t="s">
        <v>29</v>
      </c>
      <c r="D138" s="26" t="s">
        <v>30</v>
      </c>
      <c r="E138" s="64" t="s">
        <v>177</v>
      </c>
      <c r="F138" s="68">
        <v>60</v>
      </c>
      <c r="G138" s="68" t="s">
        <v>181</v>
      </c>
      <c r="H138" s="68" t="s">
        <v>183</v>
      </c>
      <c r="I138" s="69" t="s">
        <v>185</v>
      </c>
      <c r="J138" s="68" t="s">
        <v>187</v>
      </c>
      <c r="K138" s="70">
        <v>29</v>
      </c>
      <c r="L138" s="68"/>
    </row>
    <row r="139" spans="1:12" x14ac:dyDescent="0.25">
      <c r="A139" s="41"/>
      <c r="B139" s="20"/>
      <c r="C139" s="21"/>
      <c r="D139" s="26" t="s">
        <v>31</v>
      </c>
      <c r="E139" s="65" t="s">
        <v>178</v>
      </c>
      <c r="F139" s="71">
        <v>210</v>
      </c>
      <c r="G139" s="71">
        <v>1.9</v>
      </c>
      <c r="H139" s="71">
        <v>6.15</v>
      </c>
      <c r="I139" s="72">
        <v>10.72</v>
      </c>
      <c r="J139" s="71">
        <v>106</v>
      </c>
      <c r="K139" s="63">
        <v>110</v>
      </c>
      <c r="L139" s="71"/>
    </row>
    <row r="140" spans="1:12" x14ac:dyDescent="0.25">
      <c r="A140" s="41"/>
      <c r="B140" s="20"/>
      <c r="C140" s="21"/>
      <c r="D140" s="26" t="s">
        <v>32</v>
      </c>
      <c r="E140" s="65" t="s">
        <v>179</v>
      </c>
      <c r="F140" s="71" t="s">
        <v>150</v>
      </c>
      <c r="G140" s="71" t="s">
        <v>182</v>
      </c>
      <c r="H140" s="71" t="s">
        <v>184</v>
      </c>
      <c r="I140" s="72" t="s">
        <v>186</v>
      </c>
      <c r="J140" s="71" t="s">
        <v>188</v>
      </c>
      <c r="K140" s="63">
        <v>88</v>
      </c>
      <c r="L140" s="71"/>
    </row>
    <row r="141" spans="1:12" x14ac:dyDescent="0.25">
      <c r="A141" s="41"/>
      <c r="B141" s="20"/>
      <c r="C141" s="21"/>
      <c r="D141" s="26" t="s">
        <v>33</v>
      </c>
      <c r="E141" s="65" t="s">
        <v>180</v>
      </c>
      <c r="F141" s="71">
        <v>150</v>
      </c>
      <c r="G141" s="71" t="s">
        <v>153</v>
      </c>
      <c r="H141" s="71" t="s">
        <v>156</v>
      </c>
      <c r="I141" s="72" t="s">
        <v>159</v>
      </c>
      <c r="J141" s="71" t="s">
        <v>163</v>
      </c>
      <c r="K141" s="63">
        <v>510</v>
      </c>
      <c r="L141" s="71"/>
    </row>
    <row r="142" spans="1:12" x14ac:dyDescent="0.25">
      <c r="A142" s="41"/>
      <c r="B142" s="20"/>
      <c r="C142" s="21"/>
      <c r="D142" s="26" t="s">
        <v>34</v>
      </c>
      <c r="E142" s="65" t="s">
        <v>75</v>
      </c>
      <c r="F142" s="71" t="s">
        <v>45</v>
      </c>
      <c r="G142" s="71" t="s">
        <v>80</v>
      </c>
      <c r="H142" s="71" t="s">
        <v>84</v>
      </c>
      <c r="I142" s="72" t="s">
        <v>89</v>
      </c>
      <c r="J142" s="71" t="s">
        <v>70</v>
      </c>
      <c r="K142" s="74"/>
      <c r="L142" s="71"/>
    </row>
    <row r="143" spans="1:12" x14ac:dyDescent="0.25">
      <c r="A143" s="41"/>
      <c r="B143" s="20"/>
      <c r="C143" s="21"/>
      <c r="D143" s="26" t="s">
        <v>35</v>
      </c>
      <c r="E143" s="65" t="s">
        <v>55</v>
      </c>
      <c r="F143" s="71" t="s">
        <v>63</v>
      </c>
      <c r="G143" s="71" t="s">
        <v>61</v>
      </c>
      <c r="H143" s="71" t="s">
        <v>64</v>
      </c>
      <c r="I143" s="72" t="s">
        <v>66</v>
      </c>
      <c r="J143" s="71" t="s">
        <v>69</v>
      </c>
      <c r="K143" s="74"/>
      <c r="L143" s="71"/>
    </row>
    <row r="144" spans="1:12" x14ac:dyDescent="0.25">
      <c r="A144" s="41"/>
      <c r="B144" s="20"/>
      <c r="C144" s="21"/>
      <c r="D144" s="26" t="s">
        <v>36</v>
      </c>
      <c r="E144" s="85" t="s">
        <v>56</v>
      </c>
      <c r="F144" s="75" t="s">
        <v>63</v>
      </c>
      <c r="G144" s="75" t="s">
        <v>62</v>
      </c>
      <c r="H144" s="75" t="s">
        <v>64</v>
      </c>
      <c r="I144" s="76" t="s">
        <v>67</v>
      </c>
      <c r="J144" s="75" t="s">
        <v>70</v>
      </c>
      <c r="K144" s="74"/>
      <c r="L144" s="75"/>
    </row>
    <row r="145" spans="1:12" x14ac:dyDescent="0.25">
      <c r="A145" s="41"/>
      <c r="B145" s="20"/>
      <c r="C145" s="21"/>
      <c r="D145" s="63"/>
      <c r="E145" s="67"/>
      <c r="F145" s="77"/>
      <c r="G145" s="77"/>
      <c r="H145" s="77"/>
      <c r="I145" s="77"/>
      <c r="J145" s="77"/>
      <c r="K145" s="74"/>
      <c r="L145" s="77"/>
    </row>
    <row r="146" spans="1:12" x14ac:dyDescent="0.25">
      <c r="A146" s="41"/>
      <c r="B146" s="20"/>
      <c r="C146" s="21"/>
      <c r="D146" s="63"/>
      <c r="E146" s="84"/>
      <c r="F146" s="77"/>
      <c r="G146" s="77"/>
      <c r="H146" s="77"/>
      <c r="I146" s="77"/>
      <c r="J146" s="77"/>
      <c r="K146" s="74"/>
      <c r="L146" s="77"/>
    </row>
    <row r="147" spans="1:12" x14ac:dyDescent="0.25">
      <c r="A147" s="42"/>
      <c r="B147" s="28"/>
      <c r="C147" s="29"/>
      <c r="D147" s="30" t="s">
        <v>28</v>
      </c>
      <c r="E147" s="31"/>
      <c r="F147" s="32">
        <v>775</v>
      </c>
      <c r="G147" s="32">
        <v>22.86</v>
      </c>
      <c r="H147" s="32">
        <v>33.75</v>
      </c>
      <c r="I147" s="32">
        <v>102.53</v>
      </c>
      <c r="J147" s="32">
        <v>809</v>
      </c>
      <c r="K147" s="33"/>
      <c r="L147" s="52"/>
    </row>
    <row r="148" spans="1:12" ht="15.75" thickBot="1" x14ac:dyDescent="0.3">
      <c r="A148" s="43">
        <f>A130</f>
        <v>2</v>
      </c>
      <c r="B148" s="43">
        <f>B130</f>
        <v>2</v>
      </c>
      <c r="C148" s="88" t="s">
        <v>37</v>
      </c>
      <c r="D148" s="89"/>
      <c r="E148" s="39"/>
      <c r="F148" s="40">
        <f>F137+F147</f>
        <v>775</v>
      </c>
      <c r="G148" s="40">
        <f t="shared" ref="G148:J148" si="12">G137+G147</f>
        <v>22.86</v>
      </c>
      <c r="H148" s="40">
        <f t="shared" si="12"/>
        <v>33.75</v>
      </c>
      <c r="I148" s="40">
        <f t="shared" si="12"/>
        <v>102.53</v>
      </c>
      <c r="J148" s="40">
        <f t="shared" si="12"/>
        <v>809</v>
      </c>
      <c r="K148" s="40"/>
      <c r="L148" s="53"/>
    </row>
    <row r="149" spans="1:12" hidden="1" x14ac:dyDescent="0.25">
      <c r="A149" s="12">
        <v>2</v>
      </c>
      <c r="B149" s="13">
        <v>3</v>
      </c>
      <c r="C149" s="14" t="s">
        <v>23</v>
      </c>
      <c r="D149" s="15" t="s">
        <v>24</v>
      </c>
      <c r="E149" s="16"/>
      <c r="F149" s="17"/>
      <c r="G149" s="17"/>
      <c r="H149" s="17"/>
      <c r="I149" s="17"/>
      <c r="J149" s="17"/>
      <c r="K149" s="18"/>
      <c r="L149" s="17"/>
    </row>
    <row r="150" spans="1:12" hidden="1" x14ac:dyDescent="0.25">
      <c r="A150" s="19"/>
      <c r="B150" s="20"/>
      <c r="C150" s="21"/>
      <c r="D150" s="22"/>
      <c r="E150" s="23"/>
      <c r="F150" s="24"/>
      <c r="G150" s="24"/>
      <c r="H150" s="24"/>
      <c r="I150" s="24"/>
      <c r="J150" s="24"/>
      <c r="K150" s="25"/>
      <c r="L150" s="24"/>
    </row>
    <row r="151" spans="1:12" hidden="1" x14ac:dyDescent="0.25">
      <c r="A151" s="19"/>
      <c r="B151" s="20"/>
      <c r="C151" s="21"/>
      <c r="D151" s="26" t="s">
        <v>25</v>
      </c>
      <c r="E151" s="23"/>
      <c r="F151" s="24"/>
      <c r="G151" s="24"/>
      <c r="H151" s="24"/>
      <c r="I151" s="24"/>
      <c r="J151" s="24"/>
      <c r="K151" s="25"/>
      <c r="L151" s="24"/>
    </row>
    <row r="152" spans="1:12" hidden="1" x14ac:dyDescent="0.25">
      <c r="A152" s="19"/>
      <c r="B152" s="20"/>
      <c r="C152" s="21"/>
      <c r="D152" s="26" t="s">
        <v>26</v>
      </c>
      <c r="E152" s="23"/>
      <c r="F152" s="24"/>
      <c r="G152" s="24"/>
      <c r="H152" s="24"/>
      <c r="I152" s="24"/>
      <c r="J152" s="24"/>
      <c r="K152" s="25"/>
      <c r="L152" s="24"/>
    </row>
    <row r="153" spans="1:12" hidden="1" x14ac:dyDescent="0.25">
      <c r="A153" s="19"/>
      <c r="B153" s="20"/>
      <c r="C153" s="21"/>
      <c r="D153" s="26" t="s">
        <v>27</v>
      </c>
      <c r="E153" s="23"/>
      <c r="F153" s="24"/>
      <c r="G153" s="24"/>
      <c r="H153" s="24"/>
      <c r="I153" s="24"/>
      <c r="J153" s="24"/>
      <c r="K153" s="25"/>
      <c r="L153" s="24"/>
    </row>
    <row r="154" spans="1:12" hidden="1" x14ac:dyDescent="0.2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  <c r="L154" s="24"/>
    </row>
    <row r="155" spans="1:12" hidden="1" x14ac:dyDescent="0.2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  <c r="L155" s="24"/>
    </row>
    <row r="156" spans="1:12" hidden="1" x14ac:dyDescent="0.25">
      <c r="A156" s="27"/>
      <c r="B156" s="28"/>
      <c r="C156" s="29"/>
      <c r="D156" s="30" t="s">
        <v>28</v>
      </c>
      <c r="E156" s="31"/>
      <c r="F156" s="32">
        <f>SUM(F149:F155)</f>
        <v>0</v>
      </c>
      <c r="G156" s="32">
        <f t="shared" ref="G156:J156" si="13">SUM(G149:G155)</f>
        <v>0</v>
      </c>
      <c r="H156" s="32">
        <f t="shared" si="13"/>
        <v>0</v>
      </c>
      <c r="I156" s="32">
        <f t="shared" si="13"/>
        <v>0</v>
      </c>
      <c r="J156" s="32">
        <f t="shared" si="13"/>
        <v>0</v>
      </c>
      <c r="K156" s="33"/>
      <c r="L156" s="32"/>
    </row>
    <row r="157" spans="1:12" x14ac:dyDescent="0.25">
      <c r="A157" s="34">
        <f>A149</f>
        <v>2</v>
      </c>
      <c r="B157" s="35">
        <f>B149</f>
        <v>3</v>
      </c>
      <c r="C157" s="36" t="s">
        <v>29</v>
      </c>
      <c r="D157" s="26" t="s">
        <v>30</v>
      </c>
      <c r="E157" s="64" t="s">
        <v>145</v>
      </c>
      <c r="F157" s="68">
        <v>60</v>
      </c>
      <c r="G157" s="68">
        <v>0.78</v>
      </c>
      <c r="H157" s="68">
        <v>4.01</v>
      </c>
      <c r="I157" s="69">
        <v>7.45</v>
      </c>
      <c r="J157" s="68">
        <v>53</v>
      </c>
      <c r="K157" s="70">
        <v>25</v>
      </c>
      <c r="L157" s="68"/>
    </row>
    <row r="158" spans="1:12" x14ac:dyDescent="0.25">
      <c r="A158" s="19"/>
      <c r="B158" s="20"/>
      <c r="C158" s="21"/>
      <c r="D158" s="26" t="s">
        <v>31</v>
      </c>
      <c r="E158" s="65" t="s">
        <v>41</v>
      </c>
      <c r="F158" s="71" t="s">
        <v>44</v>
      </c>
      <c r="G158" s="71" t="s">
        <v>50</v>
      </c>
      <c r="H158" s="71" t="s">
        <v>53</v>
      </c>
      <c r="I158" s="72" t="s">
        <v>58</v>
      </c>
      <c r="J158" s="71" t="s">
        <v>47</v>
      </c>
      <c r="K158" s="63">
        <v>132</v>
      </c>
      <c r="L158" s="71"/>
    </row>
    <row r="159" spans="1:12" x14ac:dyDescent="0.25">
      <c r="A159" s="19"/>
      <c r="B159" s="20"/>
      <c r="C159" s="21"/>
      <c r="D159" s="26" t="s">
        <v>32</v>
      </c>
      <c r="E159" s="65" t="s">
        <v>97</v>
      </c>
      <c r="F159" s="71" t="s">
        <v>150</v>
      </c>
      <c r="G159" s="71" t="s">
        <v>191</v>
      </c>
      <c r="H159" s="71" t="s">
        <v>192</v>
      </c>
      <c r="I159" s="72" t="s">
        <v>193</v>
      </c>
      <c r="J159" s="71" t="s">
        <v>196</v>
      </c>
      <c r="K159" s="63">
        <v>75</v>
      </c>
      <c r="L159" s="71"/>
    </row>
    <row r="160" spans="1:12" x14ac:dyDescent="0.25">
      <c r="A160" s="19"/>
      <c r="B160" s="20"/>
      <c r="C160" s="21"/>
      <c r="D160" s="26" t="s">
        <v>33</v>
      </c>
      <c r="E160" s="65" t="s">
        <v>120</v>
      </c>
      <c r="F160" s="71" t="s">
        <v>190</v>
      </c>
      <c r="G160" s="71" t="s">
        <v>127</v>
      </c>
      <c r="H160" s="71" t="s">
        <v>132</v>
      </c>
      <c r="I160" s="72" t="s">
        <v>137</v>
      </c>
      <c r="J160" s="71" t="s">
        <v>142</v>
      </c>
      <c r="K160" s="63">
        <v>510</v>
      </c>
      <c r="L160" s="71"/>
    </row>
    <row r="161" spans="1:12" x14ac:dyDescent="0.25">
      <c r="A161" s="19"/>
      <c r="B161" s="20"/>
      <c r="C161" s="21"/>
      <c r="D161" s="26" t="s">
        <v>34</v>
      </c>
      <c r="E161" s="65" t="s">
        <v>189</v>
      </c>
      <c r="F161" s="71" t="s">
        <v>45</v>
      </c>
      <c r="G161" s="71" t="s">
        <v>194</v>
      </c>
      <c r="H161" s="71"/>
      <c r="I161" s="72" t="s">
        <v>195</v>
      </c>
      <c r="J161" s="71" t="s">
        <v>197</v>
      </c>
      <c r="K161" s="63">
        <v>157</v>
      </c>
      <c r="L161" s="71"/>
    </row>
    <row r="162" spans="1:12" x14ac:dyDescent="0.25">
      <c r="A162" s="19"/>
      <c r="B162" s="20"/>
      <c r="C162" s="21"/>
      <c r="D162" s="26" t="s">
        <v>35</v>
      </c>
      <c r="E162" s="65" t="s">
        <v>123</v>
      </c>
      <c r="F162" s="71" t="s">
        <v>63</v>
      </c>
      <c r="G162" s="71" t="s">
        <v>61</v>
      </c>
      <c r="H162" s="71" t="s">
        <v>64</v>
      </c>
      <c r="I162" s="72" t="s">
        <v>66</v>
      </c>
      <c r="J162" s="71" t="s">
        <v>69</v>
      </c>
      <c r="K162" s="74"/>
      <c r="L162" s="71"/>
    </row>
    <row r="163" spans="1:12" x14ac:dyDescent="0.25">
      <c r="A163" s="19"/>
      <c r="B163" s="20"/>
      <c r="C163" s="21"/>
      <c r="D163" s="26" t="s">
        <v>36</v>
      </c>
      <c r="E163" s="65" t="s">
        <v>56</v>
      </c>
      <c r="F163" s="71" t="s">
        <v>63</v>
      </c>
      <c r="G163" s="71" t="s">
        <v>62</v>
      </c>
      <c r="H163" s="71" t="s">
        <v>64</v>
      </c>
      <c r="I163" s="72" t="s">
        <v>67</v>
      </c>
      <c r="J163" s="71" t="s">
        <v>70</v>
      </c>
      <c r="K163" s="74"/>
      <c r="L163" s="71"/>
    </row>
    <row r="164" spans="1:12" x14ac:dyDescent="0.25">
      <c r="A164" s="19"/>
      <c r="B164" s="20"/>
      <c r="C164" s="21"/>
      <c r="D164" s="63"/>
      <c r="E164" s="67"/>
      <c r="F164" s="77"/>
      <c r="G164" s="77"/>
      <c r="H164" s="77"/>
      <c r="I164" s="77"/>
      <c r="J164" s="77"/>
      <c r="K164" s="74"/>
      <c r="L164" s="77"/>
    </row>
    <row r="165" spans="1:12" x14ac:dyDescent="0.25">
      <c r="A165" s="19"/>
      <c r="B165" s="20"/>
      <c r="C165" s="21"/>
      <c r="D165" s="63"/>
      <c r="E165" s="67"/>
      <c r="F165" s="77"/>
      <c r="G165" s="77"/>
      <c r="H165" s="77"/>
      <c r="I165" s="77"/>
      <c r="J165" s="77"/>
      <c r="K165" s="74"/>
      <c r="L165" s="77"/>
    </row>
    <row r="166" spans="1:12" x14ac:dyDescent="0.25">
      <c r="A166" s="27"/>
      <c r="B166" s="28"/>
      <c r="C166" s="29"/>
      <c r="D166" s="30" t="s">
        <v>28</v>
      </c>
      <c r="E166" s="31"/>
      <c r="F166" s="32">
        <v>775</v>
      </c>
      <c r="G166" s="32">
        <v>26.36</v>
      </c>
      <c r="H166" s="32">
        <v>30.56</v>
      </c>
      <c r="I166" s="32">
        <v>111.11</v>
      </c>
      <c r="J166" s="32">
        <v>808</v>
      </c>
      <c r="K166" s="33"/>
      <c r="L166" s="56"/>
    </row>
    <row r="167" spans="1:12" ht="15.75" thickBot="1" x14ac:dyDescent="0.3">
      <c r="A167" s="37">
        <f>A149</f>
        <v>2</v>
      </c>
      <c r="B167" s="38">
        <f>B149</f>
        <v>3</v>
      </c>
      <c r="C167" s="88" t="s">
        <v>37</v>
      </c>
      <c r="D167" s="89"/>
      <c r="E167" s="39"/>
      <c r="F167" s="40">
        <f>F156+F166</f>
        <v>775</v>
      </c>
      <c r="G167" s="40">
        <f t="shared" ref="G167:J167" si="14">G156+G166</f>
        <v>26.36</v>
      </c>
      <c r="H167" s="40">
        <f t="shared" si="14"/>
        <v>30.56</v>
      </c>
      <c r="I167" s="40">
        <f t="shared" si="14"/>
        <v>111.11</v>
      </c>
      <c r="J167" s="40">
        <f t="shared" si="14"/>
        <v>808</v>
      </c>
      <c r="K167" s="40"/>
      <c r="L167" s="50"/>
    </row>
    <row r="168" spans="1:12" hidden="1" x14ac:dyDescent="0.25">
      <c r="A168" s="12">
        <v>2</v>
      </c>
      <c r="B168" s="13">
        <v>4</v>
      </c>
      <c r="C168" s="14" t="s">
        <v>23</v>
      </c>
      <c r="D168" s="15" t="s">
        <v>24</v>
      </c>
      <c r="E168" s="16"/>
      <c r="F168" s="17"/>
      <c r="G168" s="17"/>
      <c r="H168" s="17"/>
      <c r="I168" s="17"/>
      <c r="J168" s="17"/>
      <c r="K168" s="18"/>
      <c r="L168" s="17"/>
    </row>
    <row r="169" spans="1:12" hidden="1" x14ac:dyDescent="0.25">
      <c r="A169" s="19"/>
      <c r="B169" s="20"/>
      <c r="C169" s="21"/>
      <c r="D169" s="22"/>
      <c r="E169" s="23"/>
      <c r="F169" s="24"/>
      <c r="G169" s="24"/>
      <c r="H169" s="24"/>
      <c r="I169" s="24"/>
      <c r="J169" s="24"/>
      <c r="K169" s="25"/>
      <c r="L169" s="24"/>
    </row>
    <row r="170" spans="1:12" hidden="1" x14ac:dyDescent="0.25">
      <c r="A170" s="19"/>
      <c r="B170" s="20"/>
      <c r="C170" s="21"/>
      <c r="D170" s="26" t="s">
        <v>25</v>
      </c>
      <c r="E170" s="23"/>
      <c r="F170" s="24"/>
      <c r="G170" s="24"/>
      <c r="H170" s="24"/>
      <c r="I170" s="24"/>
      <c r="J170" s="24"/>
      <c r="K170" s="25"/>
      <c r="L170" s="24"/>
    </row>
    <row r="171" spans="1:12" hidden="1" x14ac:dyDescent="0.25">
      <c r="A171" s="19"/>
      <c r="B171" s="20"/>
      <c r="C171" s="21"/>
      <c r="D171" s="26" t="s">
        <v>26</v>
      </c>
      <c r="E171" s="23"/>
      <c r="F171" s="24"/>
      <c r="G171" s="24"/>
      <c r="H171" s="24"/>
      <c r="I171" s="24"/>
      <c r="J171" s="24"/>
      <c r="K171" s="25"/>
      <c r="L171" s="24"/>
    </row>
    <row r="172" spans="1:12" hidden="1" x14ac:dyDescent="0.25">
      <c r="A172" s="19"/>
      <c r="B172" s="20"/>
      <c r="C172" s="21"/>
      <c r="D172" s="26" t="s">
        <v>27</v>
      </c>
      <c r="E172" s="23"/>
      <c r="F172" s="24"/>
      <c r="G172" s="24"/>
      <c r="H172" s="24"/>
      <c r="I172" s="24"/>
      <c r="J172" s="24"/>
      <c r="K172" s="25"/>
      <c r="L172" s="24"/>
    </row>
    <row r="173" spans="1:12" hidden="1" x14ac:dyDescent="0.2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  <c r="L173" s="24"/>
    </row>
    <row r="174" spans="1:12" hidden="1" x14ac:dyDescent="0.2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  <c r="L174" s="24"/>
    </row>
    <row r="175" spans="1:12" hidden="1" x14ac:dyDescent="0.25">
      <c r="A175" s="27"/>
      <c r="B175" s="28"/>
      <c r="C175" s="29"/>
      <c r="D175" s="30" t="s">
        <v>28</v>
      </c>
      <c r="E175" s="31"/>
      <c r="F175" s="32">
        <f>SUM(F168:F174)</f>
        <v>0</v>
      </c>
      <c r="G175" s="32">
        <f t="shared" ref="G175:J175" si="15">SUM(G168:G174)</f>
        <v>0</v>
      </c>
      <c r="H175" s="32">
        <f t="shared" si="15"/>
        <v>0</v>
      </c>
      <c r="I175" s="32">
        <f t="shared" si="15"/>
        <v>0</v>
      </c>
      <c r="J175" s="32">
        <f t="shared" si="15"/>
        <v>0</v>
      </c>
      <c r="K175" s="33"/>
      <c r="L175" s="32"/>
    </row>
    <row r="176" spans="1:12" x14ac:dyDescent="0.25">
      <c r="A176" s="34">
        <f>A168</f>
        <v>2</v>
      </c>
      <c r="B176" s="35">
        <f>B168</f>
        <v>4</v>
      </c>
      <c r="C176" s="36" t="s">
        <v>29</v>
      </c>
      <c r="D176" s="26" t="s">
        <v>30</v>
      </c>
      <c r="E176" s="64" t="s">
        <v>40</v>
      </c>
      <c r="F176" s="68">
        <v>60</v>
      </c>
      <c r="G176" s="68" t="s">
        <v>49</v>
      </c>
      <c r="H176" s="68" t="s">
        <v>52</v>
      </c>
      <c r="I176" s="69" t="s">
        <v>57</v>
      </c>
      <c r="J176" s="68" t="s">
        <v>46</v>
      </c>
      <c r="K176" s="70">
        <v>13</v>
      </c>
      <c r="L176" s="71"/>
    </row>
    <row r="177" spans="1:12" x14ac:dyDescent="0.25">
      <c r="A177" s="19"/>
      <c r="B177" s="20"/>
      <c r="C177" s="21"/>
      <c r="D177" s="26" t="s">
        <v>31</v>
      </c>
      <c r="E177" s="65" t="s">
        <v>198</v>
      </c>
      <c r="F177" s="71" t="s">
        <v>45</v>
      </c>
      <c r="G177" s="71" t="s">
        <v>200</v>
      </c>
      <c r="H177" s="71" t="s">
        <v>201</v>
      </c>
      <c r="I177" s="72" t="s">
        <v>202</v>
      </c>
      <c r="J177" s="71" t="s">
        <v>205</v>
      </c>
      <c r="K177" s="63">
        <v>139</v>
      </c>
      <c r="L177" s="71"/>
    </row>
    <row r="178" spans="1:12" x14ac:dyDescent="0.25">
      <c r="A178" s="19"/>
      <c r="B178" s="20"/>
      <c r="C178" s="21"/>
      <c r="D178" s="26" t="s">
        <v>32</v>
      </c>
      <c r="E178" s="65" t="s">
        <v>199</v>
      </c>
      <c r="F178" s="71">
        <v>90</v>
      </c>
      <c r="G178" s="71" t="s">
        <v>203</v>
      </c>
      <c r="H178" s="71" t="s">
        <v>204</v>
      </c>
      <c r="I178" s="72" t="s">
        <v>52</v>
      </c>
      <c r="J178" s="71" t="s">
        <v>206</v>
      </c>
      <c r="K178" s="63">
        <v>82</v>
      </c>
      <c r="L178" s="71"/>
    </row>
    <row r="179" spans="1:12" x14ac:dyDescent="0.25">
      <c r="A179" s="19"/>
      <c r="B179" s="20"/>
      <c r="C179" s="21"/>
      <c r="D179" s="26" t="s">
        <v>33</v>
      </c>
      <c r="E179" s="65" t="s">
        <v>98</v>
      </c>
      <c r="F179" s="71" t="s">
        <v>190</v>
      </c>
      <c r="G179" s="71" t="s">
        <v>104</v>
      </c>
      <c r="H179" s="71" t="s">
        <v>81</v>
      </c>
      <c r="I179" s="72" t="s">
        <v>110</v>
      </c>
      <c r="J179" s="71" t="s">
        <v>115</v>
      </c>
      <c r="K179" s="63">
        <v>97</v>
      </c>
      <c r="L179" s="71"/>
    </row>
    <row r="180" spans="1:12" x14ac:dyDescent="0.25">
      <c r="A180" s="19"/>
      <c r="B180" s="20"/>
      <c r="C180" s="21"/>
      <c r="D180" s="26" t="s">
        <v>34</v>
      </c>
      <c r="E180" s="66" t="s">
        <v>122</v>
      </c>
      <c r="F180" s="75" t="s">
        <v>45</v>
      </c>
      <c r="G180" s="75" t="s">
        <v>80</v>
      </c>
      <c r="H180" s="75" t="s">
        <v>84</v>
      </c>
      <c r="I180" s="76" t="s">
        <v>89</v>
      </c>
      <c r="J180" s="75" t="s">
        <v>70</v>
      </c>
      <c r="K180" s="74"/>
      <c r="L180" s="75"/>
    </row>
    <row r="181" spans="1:12" x14ac:dyDescent="0.25">
      <c r="A181" s="19"/>
      <c r="B181" s="20"/>
      <c r="C181" s="21"/>
      <c r="D181" s="26" t="s">
        <v>35</v>
      </c>
      <c r="E181" s="65" t="s">
        <v>123</v>
      </c>
      <c r="F181" s="71" t="s">
        <v>63</v>
      </c>
      <c r="G181" s="71" t="s">
        <v>61</v>
      </c>
      <c r="H181" s="71" t="s">
        <v>64</v>
      </c>
      <c r="I181" s="72" t="s">
        <v>66</v>
      </c>
      <c r="J181" s="71" t="s">
        <v>69</v>
      </c>
      <c r="K181" s="74"/>
      <c r="L181" s="71"/>
    </row>
    <row r="182" spans="1:12" x14ac:dyDescent="0.25">
      <c r="A182" s="19"/>
      <c r="B182" s="20"/>
      <c r="C182" s="21"/>
      <c r="D182" s="26" t="s">
        <v>36</v>
      </c>
      <c r="E182" s="65" t="s">
        <v>56</v>
      </c>
      <c r="F182" s="71" t="s">
        <v>63</v>
      </c>
      <c r="G182" s="71" t="s">
        <v>62</v>
      </c>
      <c r="H182" s="71" t="s">
        <v>64</v>
      </c>
      <c r="I182" s="72" t="s">
        <v>67</v>
      </c>
      <c r="J182" s="71" t="s">
        <v>70</v>
      </c>
      <c r="K182" s="74"/>
      <c r="L182" s="71"/>
    </row>
    <row r="183" spans="1:12" x14ac:dyDescent="0.25">
      <c r="A183" s="19"/>
      <c r="B183" s="20"/>
      <c r="C183" s="21"/>
      <c r="D183" s="63"/>
      <c r="E183" s="67"/>
      <c r="F183" s="77"/>
      <c r="G183" s="77"/>
      <c r="H183" s="77"/>
      <c r="I183" s="77"/>
      <c r="J183" s="77"/>
      <c r="K183" s="74"/>
      <c r="L183" s="77"/>
    </row>
    <row r="184" spans="1:12" x14ac:dyDescent="0.25">
      <c r="A184" s="19"/>
      <c r="B184" s="20"/>
      <c r="C184" s="21"/>
      <c r="D184" s="63"/>
      <c r="E184" s="67"/>
      <c r="F184" s="77"/>
      <c r="G184" s="77"/>
      <c r="H184" s="77"/>
      <c r="I184" s="77"/>
      <c r="J184" s="77"/>
      <c r="K184" s="74"/>
      <c r="L184" s="77"/>
    </row>
    <row r="185" spans="1:12" x14ac:dyDescent="0.25">
      <c r="A185" s="27"/>
      <c r="B185" s="28"/>
      <c r="C185" s="29"/>
      <c r="D185" s="30" t="s">
        <v>28</v>
      </c>
      <c r="E185" s="31"/>
      <c r="F185" s="32">
        <v>760</v>
      </c>
      <c r="G185" s="32">
        <v>32.799999999999997</v>
      </c>
      <c r="H185" s="32">
        <v>30.01</v>
      </c>
      <c r="I185" s="32">
        <v>115.36</v>
      </c>
      <c r="J185" s="32">
        <v>871</v>
      </c>
      <c r="K185" s="33"/>
      <c r="L185" s="58"/>
    </row>
    <row r="186" spans="1:12" ht="15.75" thickBot="1" x14ac:dyDescent="0.3">
      <c r="A186" s="37">
        <f>A168</f>
        <v>2</v>
      </c>
      <c r="B186" s="38">
        <v>5</v>
      </c>
      <c r="C186" s="88" t="s">
        <v>37</v>
      </c>
      <c r="D186" s="89"/>
      <c r="E186" s="39"/>
      <c r="F186" s="40">
        <f>F175+F185</f>
        <v>760</v>
      </c>
      <c r="G186" s="40">
        <f>G175+G185</f>
        <v>32.799999999999997</v>
      </c>
      <c r="H186" s="40">
        <f>H175+H185</f>
        <v>30.01</v>
      </c>
      <c r="I186" s="40">
        <f>I175+I185</f>
        <v>115.36</v>
      </c>
      <c r="J186" s="40">
        <f>J175+J185</f>
        <v>871</v>
      </c>
      <c r="K186" s="40"/>
      <c r="L186" s="48"/>
    </row>
    <row r="187" spans="1:12" hidden="1" x14ac:dyDescent="0.25">
      <c r="A187" s="12">
        <v>2</v>
      </c>
      <c r="B187" s="13">
        <v>5</v>
      </c>
      <c r="C187" s="14" t="s">
        <v>23</v>
      </c>
      <c r="D187" s="15" t="s">
        <v>24</v>
      </c>
      <c r="E187" s="16"/>
      <c r="F187" s="17"/>
      <c r="G187" s="17"/>
      <c r="H187" s="17"/>
      <c r="I187" s="17"/>
      <c r="J187" s="17"/>
      <c r="K187" s="18"/>
      <c r="L187" s="17"/>
    </row>
    <row r="188" spans="1:12" hidden="1" x14ac:dyDescent="0.25">
      <c r="A188" s="19"/>
      <c r="B188" s="20"/>
      <c r="C188" s="21"/>
      <c r="D188" s="22"/>
      <c r="E188" s="23"/>
      <c r="F188" s="24"/>
      <c r="G188" s="24"/>
      <c r="H188" s="24"/>
      <c r="I188" s="24"/>
      <c r="J188" s="24"/>
      <c r="K188" s="25"/>
      <c r="L188" s="24"/>
    </row>
    <row r="189" spans="1:12" hidden="1" x14ac:dyDescent="0.25">
      <c r="A189" s="19"/>
      <c r="B189" s="20"/>
      <c r="C189" s="21"/>
      <c r="D189" s="26" t="s">
        <v>25</v>
      </c>
      <c r="E189" s="23"/>
      <c r="F189" s="24"/>
      <c r="G189" s="24"/>
      <c r="H189" s="24"/>
      <c r="I189" s="24"/>
      <c r="J189" s="24"/>
      <c r="K189" s="25"/>
      <c r="L189" s="24"/>
    </row>
    <row r="190" spans="1:12" hidden="1" x14ac:dyDescent="0.25">
      <c r="A190" s="19"/>
      <c r="B190" s="20"/>
      <c r="C190" s="21"/>
      <c r="D190" s="26" t="s">
        <v>26</v>
      </c>
      <c r="E190" s="23"/>
      <c r="F190" s="24"/>
      <c r="G190" s="24"/>
      <c r="H190" s="24"/>
      <c r="I190" s="24"/>
      <c r="J190" s="24"/>
      <c r="K190" s="25"/>
      <c r="L190" s="24"/>
    </row>
    <row r="191" spans="1:12" hidden="1" x14ac:dyDescent="0.25">
      <c r="A191" s="19"/>
      <c r="B191" s="20"/>
      <c r="C191" s="21"/>
      <c r="D191" s="26" t="s">
        <v>27</v>
      </c>
      <c r="E191" s="23"/>
      <c r="F191" s="24"/>
      <c r="G191" s="24"/>
      <c r="H191" s="24"/>
      <c r="I191" s="24"/>
      <c r="J191" s="24"/>
      <c r="K191" s="25"/>
      <c r="L191" s="24"/>
    </row>
    <row r="192" spans="1:12" hidden="1" x14ac:dyDescent="0.2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  <c r="L192" s="24"/>
    </row>
    <row r="193" spans="1:12" hidden="1" x14ac:dyDescent="0.2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  <c r="L193" s="24"/>
    </row>
    <row r="194" spans="1:12" x14ac:dyDescent="0.25">
      <c r="A194" s="34"/>
      <c r="B194" s="35"/>
      <c r="C194" s="36" t="s">
        <v>29</v>
      </c>
      <c r="D194" s="26" t="s">
        <v>30</v>
      </c>
      <c r="E194" s="64" t="s">
        <v>95</v>
      </c>
      <c r="F194" s="68">
        <v>60</v>
      </c>
      <c r="G194" s="68" t="s">
        <v>101</v>
      </c>
      <c r="H194" s="68" t="s">
        <v>62</v>
      </c>
      <c r="I194" s="69" t="s">
        <v>107</v>
      </c>
      <c r="J194" s="68" t="s">
        <v>112</v>
      </c>
      <c r="K194" s="70">
        <v>24</v>
      </c>
      <c r="L194" s="77"/>
    </row>
    <row r="195" spans="1:12" x14ac:dyDescent="0.25">
      <c r="A195" s="19"/>
      <c r="B195" s="20"/>
      <c r="C195" s="21"/>
      <c r="D195" s="26" t="s">
        <v>31</v>
      </c>
      <c r="E195" s="65" t="s">
        <v>207</v>
      </c>
      <c r="F195" s="71" t="s">
        <v>44</v>
      </c>
      <c r="G195" s="71" t="s">
        <v>144</v>
      </c>
      <c r="H195" s="71" t="s">
        <v>208</v>
      </c>
      <c r="I195" s="72" t="s">
        <v>209</v>
      </c>
      <c r="J195" s="71" t="s">
        <v>213</v>
      </c>
      <c r="K195" s="63">
        <v>44</v>
      </c>
      <c r="L195" s="77"/>
    </row>
    <row r="196" spans="1:12" x14ac:dyDescent="0.25">
      <c r="A196" s="19"/>
      <c r="B196" s="20"/>
      <c r="C196" s="21"/>
      <c r="D196" s="26" t="s">
        <v>32</v>
      </c>
      <c r="E196" s="65" t="s">
        <v>147</v>
      </c>
      <c r="F196" s="71" t="s">
        <v>150</v>
      </c>
      <c r="G196" s="71" t="s">
        <v>210</v>
      </c>
      <c r="H196" s="71" t="s">
        <v>211</v>
      </c>
      <c r="I196" s="72" t="s">
        <v>212</v>
      </c>
      <c r="J196" s="71" t="s">
        <v>214</v>
      </c>
      <c r="K196" s="63">
        <v>451</v>
      </c>
      <c r="L196" s="77"/>
    </row>
    <row r="197" spans="1:12" x14ac:dyDescent="0.25">
      <c r="A197" s="19"/>
      <c r="B197" s="20"/>
      <c r="C197" s="21"/>
      <c r="D197" s="26" t="s">
        <v>33</v>
      </c>
      <c r="E197" s="65" t="s">
        <v>74</v>
      </c>
      <c r="F197" s="71">
        <v>150</v>
      </c>
      <c r="G197" s="71" t="s">
        <v>79</v>
      </c>
      <c r="H197" s="71" t="s">
        <v>83</v>
      </c>
      <c r="I197" s="72" t="s">
        <v>88</v>
      </c>
      <c r="J197" s="71" t="s">
        <v>93</v>
      </c>
      <c r="K197" s="63">
        <v>92</v>
      </c>
      <c r="L197" s="77"/>
    </row>
    <row r="198" spans="1:12" x14ac:dyDescent="0.25">
      <c r="A198" s="19"/>
      <c r="B198" s="20"/>
      <c r="C198" s="21"/>
      <c r="D198" s="26" t="s">
        <v>34</v>
      </c>
      <c r="E198" s="65" t="s">
        <v>149</v>
      </c>
      <c r="F198" s="71" t="s">
        <v>45</v>
      </c>
      <c r="G198" s="71" t="s">
        <v>84</v>
      </c>
      <c r="H198" s="71"/>
      <c r="I198" s="72" t="s">
        <v>160</v>
      </c>
      <c r="J198" s="71" t="s">
        <v>164</v>
      </c>
      <c r="K198" s="63">
        <v>631</v>
      </c>
      <c r="L198" s="77"/>
    </row>
    <row r="199" spans="1:12" x14ac:dyDescent="0.25">
      <c r="A199" s="19"/>
      <c r="B199" s="20"/>
      <c r="C199" s="21"/>
      <c r="D199" s="26" t="s">
        <v>35</v>
      </c>
      <c r="E199" s="65" t="s">
        <v>55</v>
      </c>
      <c r="F199" s="71" t="s">
        <v>63</v>
      </c>
      <c r="G199" s="71" t="s">
        <v>61</v>
      </c>
      <c r="H199" s="71" t="s">
        <v>64</v>
      </c>
      <c r="I199" s="72" t="s">
        <v>66</v>
      </c>
      <c r="J199" s="71" t="s">
        <v>69</v>
      </c>
      <c r="K199" s="74"/>
      <c r="L199" s="77"/>
    </row>
    <row r="200" spans="1:12" x14ac:dyDescent="0.25">
      <c r="A200" s="19"/>
      <c r="B200" s="20"/>
      <c r="C200" s="21"/>
      <c r="D200" s="26" t="s">
        <v>36</v>
      </c>
      <c r="E200" s="66" t="s">
        <v>56</v>
      </c>
      <c r="F200" s="75" t="s">
        <v>63</v>
      </c>
      <c r="G200" s="75" t="s">
        <v>62</v>
      </c>
      <c r="H200" s="75" t="s">
        <v>64</v>
      </c>
      <c r="I200" s="76" t="s">
        <v>67</v>
      </c>
      <c r="J200" s="75" t="s">
        <v>70</v>
      </c>
      <c r="K200" s="74"/>
      <c r="L200" s="77"/>
    </row>
    <row r="201" spans="1:12" x14ac:dyDescent="0.25">
      <c r="A201" s="19"/>
      <c r="B201" s="20"/>
      <c r="C201" s="21"/>
      <c r="D201" s="63"/>
      <c r="E201" s="67"/>
      <c r="F201" s="77"/>
      <c r="G201" s="77"/>
      <c r="H201" s="77"/>
      <c r="I201" s="77"/>
      <c r="J201" s="77"/>
      <c r="K201" s="74"/>
      <c r="L201" s="77"/>
    </row>
    <row r="202" spans="1:12" x14ac:dyDescent="0.25">
      <c r="A202" s="19"/>
      <c r="B202" s="20"/>
      <c r="C202" s="21"/>
      <c r="D202" s="63"/>
      <c r="E202" s="67"/>
      <c r="F202" s="77"/>
      <c r="G202" s="77"/>
      <c r="H202" s="77"/>
      <c r="I202" s="77"/>
      <c r="J202" s="77"/>
      <c r="K202" s="74"/>
      <c r="L202" s="87"/>
    </row>
    <row r="203" spans="1:12" x14ac:dyDescent="0.25">
      <c r="A203" s="27"/>
      <c r="B203" s="28"/>
      <c r="C203" s="29"/>
      <c r="D203" s="30" t="s">
        <v>28</v>
      </c>
      <c r="E203" s="31"/>
      <c r="F203" s="32">
        <v>770</v>
      </c>
      <c r="G203" s="32">
        <v>30.52</v>
      </c>
      <c r="H203" s="32">
        <v>31.26</v>
      </c>
      <c r="I203" s="32">
        <v>120.94</v>
      </c>
      <c r="J203" s="32">
        <v>878</v>
      </c>
      <c r="K203" s="33"/>
      <c r="L203" s="86"/>
    </row>
    <row r="204" spans="1:12" x14ac:dyDescent="0.25">
      <c r="A204" s="19"/>
      <c r="B204" s="20"/>
      <c r="C204" s="21"/>
      <c r="D204" s="30" t="s">
        <v>30</v>
      </c>
      <c r="E204" s="64" t="s">
        <v>220</v>
      </c>
      <c r="F204" s="68">
        <v>60</v>
      </c>
      <c r="G204" s="68" t="s">
        <v>181</v>
      </c>
      <c r="H204" s="68" t="s">
        <v>221</v>
      </c>
      <c r="I204" s="69" t="s">
        <v>222</v>
      </c>
      <c r="J204" s="68" t="s">
        <v>223</v>
      </c>
      <c r="K204" s="70">
        <v>30</v>
      </c>
      <c r="L204" s="68"/>
    </row>
    <row r="205" spans="1:12" x14ac:dyDescent="0.25">
      <c r="A205" s="19">
        <v>2</v>
      </c>
      <c r="B205" s="20">
        <v>6</v>
      </c>
      <c r="C205" s="21"/>
      <c r="D205" s="26" t="s">
        <v>31</v>
      </c>
      <c r="E205" s="64" t="s">
        <v>230</v>
      </c>
      <c r="F205" s="68" t="s">
        <v>45</v>
      </c>
      <c r="G205" s="68" t="s">
        <v>231</v>
      </c>
      <c r="H205" s="68" t="s">
        <v>232</v>
      </c>
      <c r="I205" s="69" t="s">
        <v>233</v>
      </c>
      <c r="J205" s="68" t="s">
        <v>140</v>
      </c>
      <c r="K205" s="70">
        <v>148</v>
      </c>
      <c r="L205" s="71"/>
    </row>
    <row r="206" spans="1:12" x14ac:dyDescent="0.25">
      <c r="A206" s="19"/>
      <c r="B206" s="20"/>
      <c r="C206" s="21"/>
      <c r="D206" s="26" t="s">
        <v>32</v>
      </c>
      <c r="E206" s="65" t="s">
        <v>234</v>
      </c>
      <c r="F206" s="71" t="s">
        <v>236</v>
      </c>
      <c r="G206" s="71" t="s">
        <v>237</v>
      </c>
      <c r="H206" s="71" t="s">
        <v>238</v>
      </c>
      <c r="I206" s="72" t="s">
        <v>239</v>
      </c>
      <c r="J206" s="71" t="s">
        <v>240</v>
      </c>
      <c r="K206" s="83" t="s">
        <v>235</v>
      </c>
      <c r="L206" s="71"/>
    </row>
    <row r="207" spans="1:12" x14ac:dyDescent="0.25">
      <c r="A207" s="19"/>
      <c r="B207" s="20"/>
      <c r="C207" s="21"/>
      <c r="D207" s="26" t="s">
        <v>33</v>
      </c>
      <c r="E207" s="65" t="s">
        <v>241</v>
      </c>
      <c r="F207" s="71">
        <v>150</v>
      </c>
      <c r="G207" s="71" t="s">
        <v>242</v>
      </c>
      <c r="H207" s="71" t="s">
        <v>132</v>
      </c>
      <c r="I207" s="72" t="s">
        <v>243</v>
      </c>
      <c r="J207" s="71" t="s">
        <v>244</v>
      </c>
      <c r="K207" s="63">
        <v>510</v>
      </c>
      <c r="L207" s="71"/>
    </row>
    <row r="208" spans="1:12" x14ac:dyDescent="0.25">
      <c r="A208" s="19"/>
      <c r="B208" s="20"/>
      <c r="C208" s="21"/>
      <c r="D208" s="26" t="s">
        <v>34</v>
      </c>
      <c r="E208" s="65" t="s">
        <v>99</v>
      </c>
      <c r="F208" s="71" t="s">
        <v>45</v>
      </c>
      <c r="G208" s="71" t="s">
        <v>60</v>
      </c>
      <c r="H208" s="71">
        <v>0</v>
      </c>
      <c r="I208" s="72" t="s">
        <v>111</v>
      </c>
      <c r="J208" s="71" t="s">
        <v>116</v>
      </c>
      <c r="K208" s="63">
        <v>155</v>
      </c>
      <c r="L208" s="71"/>
    </row>
    <row r="209" spans="1:12" x14ac:dyDescent="0.25">
      <c r="A209" s="19"/>
      <c r="B209" s="20"/>
      <c r="C209" s="21"/>
      <c r="D209" s="26" t="s">
        <v>35</v>
      </c>
      <c r="E209" s="65" t="s">
        <v>55</v>
      </c>
      <c r="F209" s="71" t="s">
        <v>63</v>
      </c>
      <c r="G209" s="71" t="s">
        <v>61</v>
      </c>
      <c r="H209" s="71" t="s">
        <v>64</v>
      </c>
      <c r="I209" s="72" t="s">
        <v>66</v>
      </c>
      <c r="J209" s="71" t="s">
        <v>69</v>
      </c>
      <c r="K209" s="74"/>
      <c r="L209" s="71"/>
    </row>
    <row r="210" spans="1:12" x14ac:dyDescent="0.25">
      <c r="A210" s="19"/>
      <c r="B210" s="20"/>
      <c r="C210" s="21"/>
      <c r="D210" s="26" t="s">
        <v>36</v>
      </c>
      <c r="E210" s="66" t="s">
        <v>56</v>
      </c>
      <c r="F210" s="75" t="s">
        <v>63</v>
      </c>
      <c r="G210" s="75" t="s">
        <v>62</v>
      </c>
      <c r="H210" s="75" t="s">
        <v>64</v>
      </c>
      <c r="I210" s="76" t="s">
        <v>67</v>
      </c>
      <c r="J210" s="75" t="s">
        <v>70</v>
      </c>
      <c r="K210" s="74"/>
      <c r="L210" s="75"/>
    </row>
    <row r="211" spans="1:12" x14ac:dyDescent="0.25">
      <c r="A211" s="19"/>
      <c r="B211" s="20"/>
      <c r="C211" s="21"/>
      <c r="D211" s="63"/>
      <c r="E211" s="67"/>
      <c r="F211" s="77"/>
      <c r="G211" s="77"/>
      <c r="H211" s="77"/>
      <c r="I211" s="77"/>
      <c r="J211" s="77"/>
      <c r="K211" s="74"/>
      <c r="L211" s="77"/>
    </row>
    <row r="212" spans="1:12" x14ac:dyDescent="0.25">
      <c r="A212" s="19"/>
      <c r="B212" s="20"/>
      <c r="C212" s="21"/>
      <c r="D212" s="63"/>
      <c r="E212" s="67"/>
      <c r="F212" s="77"/>
      <c r="G212" s="77"/>
      <c r="H212" s="77"/>
      <c r="I212" s="77"/>
      <c r="J212" s="77"/>
      <c r="K212" s="74"/>
      <c r="L212" s="77"/>
    </row>
    <row r="213" spans="1:12" x14ac:dyDescent="0.25">
      <c r="A213" s="27"/>
      <c r="B213" s="28"/>
      <c r="C213" s="29"/>
      <c r="D213" s="30" t="s">
        <v>28</v>
      </c>
      <c r="E213" s="31"/>
      <c r="F213" s="32">
        <v>770</v>
      </c>
      <c r="G213" s="32">
        <v>30.52</v>
      </c>
      <c r="H213" s="32">
        <v>31.26</v>
      </c>
      <c r="I213" s="32">
        <v>120.94</v>
      </c>
      <c r="J213" s="32">
        <v>878</v>
      </c>
      <c r="K213" s="33"/>
      <c r="L213" s="56"/>
    </row>
    <row r="214" spans="1:12" ht="15.75" thickBot="1" x14ac:dyDescent="0.3">
      <c r="A214" s="37">
        <f>A187</f>
        <v>2</v>
      </c>
      <c r="B214" s="38">
        <v>6</v>
      </c>
      <c r="C214" s="88" t="s">
        <v>37</v>
      </c>
      <c r="D214" s="89"/>
      <c r="E214" s="39"/>
      <c r="F214" s="40">
        <f>F202+F213</f>
        <v>770</v>
      </c>
      <c r="G214" s="40">
        <f t="shared" ref="G214:J214" si="16">G202+G213</f>
        <v>30.52</v>
      </c>
      <c r="H214" s="40">
        <f t="shared" si="16"/>
        <v>31.26</v>
      </c>
      <c r="I214" s="40">
        <f t="shared" si="16"/>
        <v>120.94</v>
      </c>
      <c r="J214" s="40">
        <f t="shared" si="16"/>
        <v>878</v>
      </c>
      <c r="K214" s="40"/>
      <c r="L214" s="50"/>
    </row>
    <row r="215" spans="1:12" ht="18.75" customHeight="1" thickBot="1" x14ac:dyDescent="0.3">
      <c r="A215" s="44"/>
      <c r="B215" s="45"/>
      <c r="C215" s="90" t="s">
        <v>38</v>
      </c>
      <c r="D215" s="90"/>
      <c r="E215" s="90"/>
      <c r="F215" s="46">
        <f>(F24+F43+F62+F81+F100+F129+F148+F167+F186+F214)/(IF(F24=0,0,1)+IF(F43=0,0,1)+IF(F62=0,0,1)+IF(F81=0,0,1)+IF(F100=0,0,1)+IF(F129=0,0,1)+IF(F148=0,0,1)+IF(F167=0,0,1)+IF(F186=0,0,1)+IF(F214=0,0,1))</f>
        <v>769.5</v>
      </c>
      <c r="G215" s="46">
        <v>27</v>
      </c>
      <c r="H215" s="46">
        <v>29</v>
      </c>
      <c r="I215" s="46">
        <v>115</v>
      </c>
      <c r="J215" s="46">
        <f>(J24+J43+J62+J81+J100+J129+J148+J167+J186+J214)/(IF(J24=0,0,1)+IF(J43=0,0,1)+IF(J62=0,0,1)+IF(J81=0,0,1)+IF(J100=0,0,1)+IF(J129=0,0,1)+IF(J148=0,0,1)+IF(J167=0,0,1)+IF(J186=0,0,1)+IF(J214=0,0,1))</f>
        <v>832.6</v>
      </c>
      <c r="K215" s="46"/>
      <c r="L215" s="46"/>
    </row>
  </sheetData>
  <mergeCells count="15">
    <mergeCell ref="C62:D62"/>
    <mergeCell ref="C1:E1"/>
    <mergeCell ref="H1:K1"/>
    <mergeCell ref="H2:K2"/>
    <mergeCell ref="C24:D24"/>
    <mergeCell ref="C43:D43"/>
    <mergeCell ref="C214:D214"/>
    <mergeCell ref="C215:E215"/>
    <mergeCell ref="C81:D81"/>
    <mergeCell ref="C100:D100"/>
    <mergeCell ref="C129:D129"/>
    <mergeCell ref="C148:D148"/>
    <mergeCell ref="C167:D167"/>
    <mergeCell ref="C186:D186"/>
    <mergeCell ref="C118:D1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2024-09-08T01:07:45Z</dcterms:modified>
</cp:coreProperties>
</file>